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clemence/Downloads/"/>
    </mc:Choice>
  </mc:AlternateContent>
  <xr:revisionPtr revIDLastSave="0" documentId="8_{36B078E6-474B-3240-AA3E-4AFAF2E2BB07}" xr6:coauthVersionLast="46" xr6:coauthVersionMax="46" xr10:uidLastSave="{00000000-0000-0000-0000-000000000000}"/>
  <bookViews>
    <workbookView xWindow="80" yWindow="460" windowWidth="25440" windowHeight="13880" activeTab="1"/>
  </bookViews>
  <sheets>
    <sheet name="15166_RESI_5336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/>
</calcChain>
</file>

<file path=xl/sharedStrings.xml><?xml version="1.0" encoding="utf-8"?>
<sst xmlns="http://schemas.openxmlformats.org/spreadsheetml/2006/main" count="5817" uniqueCount="947">
  <si>
    <t>Street Full Address</t>
  </si>
  <si>
    <t>Bedrooms</t>
  </si>
  <si>
    <t>Bathrooms</t>
  </si>
  <si>
    <t>CDOM</t>
  </si>
  <si>
    <t>City Limits</t>
  </si>
  <si>
    <t>Commission1</t>
  </si>
  <si>
    <t>RESICONA</t>
  </si>
  <si>
    <t>Concession Comments</t>
  </si>
  <si>
    <t>Concession Desc</t>
  </si>
  <si>
    <t>Deposit AmtRequired</t>
  </si>
  <si>
    <t>HOA Fee</t>
  </si>
  <si>
    <t>DOM</t>
  </si>
  <si>
    <t>Financing</t>
  </si>
  <si>
    <t>Financing Desc</t>
  </si>
  <si>
    <t>Financing Comments</t>
  </si>
  <si>
    <t>HOA Fee 2</t>
  </si>
  <si>
    <t>HOA Fee 3</t>
  </si>
  <si>
    <t>Curr List Price</t>
  </si>
  <si>
    <t>Occupant Type</t>
  </si>
  <si>
    <t>Original Listing Price</t>
  </si>
  <si>
    <t>Property_Type_Code</t>
  </si>
  <si>
    <t>Selling Date</t>
  </si>
  <si>
    <t>Selling Price</t>
  </si>
  <si>
    <t>Curr Selling Price</t>
  </si>
  <si>
    <t>Selling_Price_Per_Sqft</t>
  </si>
  <si>
    <t>SP%LP</t>
  </si>
  <si>
    <t>Square Footage</t>
  </si>
  <si>
    <t>Site Amenities</t>
  </si>
  <si>
    <t>Site Amenities Desc</t>
  </si>
  <si>
    <t>Lot Size - Sq Ft</t>
  </si>
  <si>
    <t>Lot Size - Acres</t>
  </si>
  <si>
    <t>11710 Blanket Flower Dr, Bakersfield, CA 93311-2147</t>
  </si>
  <si>
    <t>concession paid by seller</t>
  </si>
  <si>
    <t>Yes</t>
  </si>
  <si>
    <t>NEWF</t>
  </si>
  <si>
    <t>FHA</t>
  </si>
  <si>
    <t>New Financing</t>
  </si>
  <si>
    <t>Owner</t>
  </si>
  <si>
    <t>RESI</t>
  </si>
  <si>
    <t>CULD</t>
  </si>
  <si>
    <t>Cul De Sac</t>
  </si>
  <si>
    <t>87 White Oak Dr, Tehachapi, CA 93561-2316</t>
  </si>
  <si>
    <t>YES</t>
  </si>
  <si>
    <t>No</t>
  </si>
  <si>
    <t>VA</t>
  </si>
  <si>
    <t>Vacant</t>
  </si>
  <si>
    <t>CRNR</t>
  </si>
  <si>
    <t>Corner</t>
  </si>
  <si>
    <t>3217 Montello St, Bakersfield, CA 93306-4557</t>
  </si>
  <si>
    <t>NO</t>
  </si>
  <si>
    <t>Closing Costs</t>
  </si>
  <si>
    <t>CONV</t>
  </si>
  <si>
    <t>GOLF</t>
  </si>
  <si>
    <t>Golf Course</t>
  </si>
  <si>
    <t>5909 Desert Hills Ave, Bakersfield, CA 93309-2527</t>
  </si>
  <si>
    <t>GOLF,ADUL</t>
  </si>
  <si>
    <t>Golf Course,Adult Community</t>
  </si>
  <si>
    <t>1808 Terrace Pl, Delano, CA 93215-1455</t>
  </si>
  <si>
    <t>ALLY</t>
  </si>
  <si>
    <t>Alley</t>
  </si>
  <si>
    <t>5302 Sweitzer Lake St, Bakersfield, CA 93314-9835</t>
  </si>
  <si>
    <t>none noted</t>
  </si>
  <si>
    <t>3525 Bryn Mawr Dr, Bakersfield, CA 93305-1211</t>
  </si>
  <si>
    <t>11015 Laramie Peak Dr, Bakersfield, CA 93311-9120</t>
  </si>
  <si>
    <t>9521 Mountain Aspen Ln, Shafter, CA 93263-9683</t>
  </si>
  <si>
    <t>CASH</t>
  </si>
  <si>
    <t>902 Ivy Trae Ln, Bakersfield, CA 93307-7140</t>
  </si>
  <si>
    <t>Tenant</t>
  </si>
  <si>
    <t>5400 Kauai Ln, Bakersfield, CA 93312-8277</t>
  </si>
  <si>
    <t>Seller's contribution towards buyer's closing costs.</t>
  </si>
  <si>
    <t>10900 Bahia Ct, Bakersfield, CA 93311-2743</t>
  </si>
  <si>
    <t>Seller Paid for Closing Costs</t>
  </si>
  <si>
    <t>5000 Stormy Ct, Bakersfield, CA 93309-4779</t>
  </si>
  <si>
    <t>closing costs, termite repairs, roof repairs, home warranty.</t>
  </si>
  <si>
    <t>CRNR,CULD</t>
  </si>
  <si>
    <t>Corner,Cul De Sac</t>
  </si>
  <si>
    <t>6111 Whaleback Ave #Lot52, Bakersfield, CA 93313</t>
  </si>
  <si>
    <t>Closing cost credit</t>
  </si>
  <si>
    <t>2112 Palermo Dr, Delano, CA 93215-9118</t>
  </si>
  <si>
    <t>14917 Aldridge Ave, Bakersfield, CA 93314-4345</t>
  </si>
  <si>
    <t>2612 Drake St, Bakersfield, CA 93301-2720</t>
  </si>
  <si>
    <t>5300 Trailhead St, Bakersfield, CA 93307-9411</t>
  </si>
  <si>
    <t>closing costs</t>
  </si>
  <si>
    <t>GATE</t>
  </si>
  <si>
    <t>Gated Community</t>
  </si>
  <si>
    <t>6904 Gallery Dr, Bakersfield, CA 93312-6829</t>
  </si>
  <si>
    <t>CC</t>
  </si>
  <si>
    <t>773 Brookside Dr, Shafter, CA 93263-3151</t>
  </si>
  <si>
    <t>Closing Cost</t>
  </si>
  <si>
    <t>7205 Ellington Dr, Bakersfield, CA 93312-6555</t>
  </si>
  <si>
    <t>OTHR</t>
  </si>
  <si>
    <t>Other</t>
  </si>
  <si>
    <t>2730 Mondavi Ct, Wasco, CA 93280-1245</t>
  </si>
  <si>
    <t>seller closing cost</t>
  </si>
  <si>
    <t>USDA</t>
  </si>
  <si>
    <t>529 Denison Ln, Bakersfield, CA 93306-6524</t>
  </si>
  <si>
    <t>2904 Ridgedale St, Bakersfield, CA 93306-4443</t>
  </si>
  <si>
    <t>BCC</t>
  </si>
  <si>
    <t>1299 Maranatha Rd, Bakersfield, CA 93308-9157</t>
  </si>
  <si>
    <t>HORS,OTHR,MOUN</t>
  </si>
  <si>
    <t>Horse,Other,Mountain</t>
  </si>
  <si>
    <t>11844 S Granite Rd, Bakersfield, CA 93308-9198</t>
  </si>
  <si>
    <t>5209 Challenger Ave, Bakersfield, CA 93312-8261</t>
  </si>
  <si>
    <t>5403 Upton Ave, Bakersfield, CA 93313</t>
  </si>
  <si>
    <t>Buyer closing costs and rate lock extension.</t>
  </si>
  <si>
    <t>6001 Whaleback Ave #Lot46, Bakersfield, CA 93313</t>
  </si>
  <si>
    <t>6009 Whaleback Ave #Lot48, Bakersfield, CA 93313</t>
  </si>
  <si>
    <t>6103 Whaleback Ave #Lot50, Bakersfield, CA 93313</t>
  </si>
  <si>
    <t>12302 Andes Ave, Bakersfield, CA 93312-5100</t>
  </si>
  <si>
    <t>920 Oberlin Ct, Bakersfield, CA 93305-1512</t>
  </si>
  <si>
    <t>109 Capistrano Ct, Bakersfield, CA 93314-3705</t>
  </si>
  <si>
    <t>17315 Saddle Mountain Dr, Bakersfield, CA 93314-8368</t>
  </si>
  <si>
    <t>7203 Brenthouse St, Bakersfield, CA 93311-4573</t>
  </si>
  <si>
    <t>6111 Mardal Ave #Lot49, Bakersfield, CA 93313</t>
  </si>
  <si>
    <t>13646 Stonethwaite Ln, Bakersfield, CA 93311</t>
  </si>
  <si>
    <t>Builder Inventory</t>
  </si>
  <si>
    <t>2211 Wycombe Pl, Bakersfield, CA 93311</t>
  </si>
  <si>
    <t>Builder inventory</t>
  </si>
  <si>
    <t>GATE,CULD</t>
  </si>
  <si>
    <t>Gated Community,Cul De Sac</t>
  </si>
  <si>
    <t>6205 Mardal Ave #Lot53, Bakersfield, CA 93313</t>
  </si>
  <si>
    <t>9004 Selma St, Bakersfield, CA 93313-6139</t>
  </si>
  <si>
    <t>314 Buchanan St, Taft, CA 93268-1722</t>
  </si>
  <si>
    <t>13911 Star Shine Dr, Bakersfield, CA 93314-9855</t>
  </si>
  <si>
    <t>OWNR</t>
  </si>
  <si>
    <t>10616 Barrichello St, Bakersfield, CA 93314-8211</t>
  </si>
  <si>
    <t>7609 Eastlorne Ct, Bakersfield, CA 93309-4236</t>
  </si>
  <si>
    <t>Buyers Closing Costs</t>
  </si>
  <si>
    <t>14802 Redwood Springs Dr, Bakersfield, CA 93314-5259</t>
  </si>
  <si>
    <t>5910 Alagon St, Bakersfield, CA 93311-2159</t>
  </si>
  <si>
    <t>4034 Frost Way, Bakersfield, CA 93311-1474</t>
  </si>
  <si>
    <t>Buyer Home Warranty</t>
  </si>
  <si>
    <t>5715 Aquamarine Peak Dr #116, Bakersfield, CA 93313</t>
  </si>
  <si>
    <t>Lender incentive</t>
  </si>
  <si>
    <t>5703 Aquamarine Peak Dr #119, Bakersfield, CA 93313</t>
  </si>
  <si>
    <t>Lender credit.</t>
  </si>
  <si>
    <t>8801 Omeara Ct, Bakersfield, CA 93311-2141</t>
  </si>
  <si>
    <t>9213 Rancho Viejo Dr, Bakersfield, CA 93314-8549</t>
  </si>
  <si>
    <t>5805 Commonwealth Avenue, Bakersfield, CA 93313</t>
  </si>
  <si>
    <t>Buyer's closing cost</t>
  </si>
  <si>
    <t>6119 Mardal Ave #Lot51, Bakersfield, CA 93313</t>
  </si>
  <si>
    <t>6209 Mardal Ave #Lot54, Bakersfield, CA 93313</t>
  </si>
  <si>
    <t>4708 Polo Club Dr, Bakersfield, CA 93312-7616</t>
  </si>
  <si>
    <t>10506 Boboli Dr, Bakersfield, CA 93306-7804</t>
  </si>
  <si>
    <t>Unknown</t>
  </si>
  <si>
    <t>7704 Okanagan Ct, Bakersfield, CA 93309</t>
  </si>
  <si>
    <t>1901 Calle Las Brisas, Bakersfield, CA 93309-4213</t>
  </si>
  <si>
    <t>3813 Noel Pl, Bakersfield, CA 93306-1448</t>
  </si>
  <si>
    <t>ADUL</t>
  </si>
  <si>
    <t>Adult Community</t>
  </si>
  <si>
    <t>9700 Kingsport Pl, Bakersfield, CA 93306-7952</t>
  </si>
  <si>
    <t>GATE,ADUL</t>
  </si>
  <si>
    <t>Gated Community,Adult Community</t>
  </si>
  <si>
    <t>5905 Stone Bridge Ln, Bakersfield, CA 93313-3388</t>
  </si>
  <si>
    <t>8901 Eucalyptus Dr, Bakersfield, CA 93306-6717</t>
  </si>
  <si>
    <t>CC &amp; HW</t>
  </si>
  <si>
    <t>12308 Mezzadro Ave, Bakersfield, CA 93312-6845</t>
  </si>
  <si>
    <t>1913 Kathryn Ct, Bakersfield, CA 93312-2820</t>
  </si>
  <si>
    <t>1703 Crestmont Dr, Bakersfield, CA 93306-4218</t>
  </si>
  <si>
    <t>6617 High Peaks Dr, Bakersfield, CA 93313-4975</t>
  </si>
  <si>
    <t>6204 Scenic Way, Bakersfield, CA 93309-5571</t>
  </si>
  <si>
    <t>cc</t>
  </si>
  <si>
    <t>6115 Mardal Ave #Lot50, Bakersfield, CA 93313</t>
  </si>
  <si>
    <t>Closing Cost credit</t>
  </si>
  <si>
    <t>6205 Whaleback Ave #Lot55, Bakersfield, CA 93313</t>
  </si>
  <si>
    <t>Closing Cost Credit</t>
  </si>
  <si>
    <t>5709 Olive Dr, Bakersfield, CA 93308-2929</t>
  </si>
  <si>
    <t>4507 Polo View Dr, Bakersfield, CA 93312-8605</t>
  </si>
  <si>
    <t>2728 Bordeaux Dr, Wasco, CA 93280-1242</t>
  </si>
  <si>
    <t>Seller Credit to Buyer Closing Costs</t>
  </si>
  <si>
    <t>5113 Hollis St, Bakersfield, CA 93308-3994</t>
  </si>
  <si>
    <t>330 Oleander, Bakersfield, CA 93304</t>
  </si>
  <si>
    <t>611 Graydon Ave, Taft, CA 93268-4705</t>
  </si>
  <si>
    <t>1209 Mable Ave, Bakersfield, CA 93307-5666</t>
  </si>
  <si>
    <t>12606 Gila River Dr, Bakersfield, CA 93312-5779</t>
  </si>
  <si>
    <t>seller credit</t>
  </si>
  <si>
    <t>12309 High Country Dr, Bakersfield, CA 93312-6838</t>
  </si>
  <si>
    <t>NA</t>
  </si>
  <si>
    <t>4715 Triple Crown Dr, Bakersfield, CA 93312-5128</t>
  </si>
  <si>
    <t>12511 Mauna Loa Ave, Bakersfield, CA 93312-5175</t>
  </si>
  <si>
    <t>10113 Cave Ave, Bakersfield, CA 93312-2409</t>
  </si>
  <si>
    <t>6118 Mardal Ave #Lot 3, Bakersfield, CA 93313</t>
  </si>
  <si>
    <t>5704 Rockview Dr #129, Bakersfield, CA 93313</t>
  </si>
  <si>
    <t>Lender incentive.</t>
  </si>
  <si>
    <t>6106 Mardal Ave #Lot 6, Bakersfield, CA 93313</t>
  </si>
  <si>
    <t>6110 Mardal Ave #Lot 5, Bakersfield, CA 93313</t>
  </si>
  <si>
    <t>6107 Mardal Ave #Lot48, Bakersfield, CA 93313</t>
  </si>
  <si>
    <t>6103 Mardal Ave #Lot47, Bakersfield, CA 93313</t>
  </si>
  <si>
    <t>12502 Stemple Dr, Bakersfield, CA 93312-5801</t>
  </si>
  <si>
    <t>6407 Declaration Way, Bakersfield, CA 93313-2787</t>
  </si>
  <si>
    <t>5609 San Lucas Dr, Bakersfield, CA 93307-6876</t>
  </si>
  <si>
    <t>13630 Faringford Ln, Bakersfield, CA 93311</t>
  </si>
  <si>
    <t>Seller Credit</t>
  </si>
  <si>
    <t>3630 Columbus St, Bakersfield, CA 93306-2718</t>
  </si>
  <si>
    <t>9705 Red Oak Ct, Bakersfield, CA 93311-1715</t>
  </si>
  <si>
    <t>14704 Lemon Lily Dr, Bakersfield, CA 93314-9858</t>
  </si>
  <si>
    <t>9104 Fragrant Cloud Dr, Bakersfield, CA 93311-8955</t>
  </si>
  <si>
    <t>Home Warranty</t>
  </si>
  <si>
    <t>6711 Windpiper Ln, Bakersfield, CA 93313-4458</t>
  </si>
  <si>
    <t>13808 Laverton Ave, Bakersfield, CA 93314-9158</t>
  </si>
  <si>
    <t>15642 Quintero Pl, Bakersfield, CA 93314-8060</t>
  </si>
  <si>
    <t>524 Shady Meadow Ct, Bakersfield, CA 93308-9254</t>
  </si>
  <si>
    <t>7405 Cibola Dr, Bakersfield, CA 93309-7656</t>
  </si>
  <si>
    <t>224 H St, Bakersfield, CA 93304</t>
  </si>
  <si>
    <t>closing costs and termite</t>
  </si>
  <si>
    <t>6719 Desmond Ct, Bakersfield, CA 93308</t>
  </si>
  <si>
    <t>ALLY,CRNR</t>
  </si>
  <si>
    <t>Alley,Corner</t>
  </si>
  <si>
    <t>5417 Rivulet Run Ct, Bakersfield, CA 93313-4870</t>
  </si>
  <si>
    <t>539 Snowridge Dr, Bakersfield, CA 93308</t>
  </si>
  <si>
    <t>10208 Ashbourne Dr, Bakersfield, CA 93312-7028</t>
  </si>
  <si>
    <t>7215 Tallywood Dr, Bakersfield, CA 93312-6872</t>
  </si>
  <si>
    <t>8211 Maple Grove Ln, Bakersfield, CA 93312-6623</t>
  </si>
  <si>
    <t>CC Credit</t>
  </si>
  <si>
    <t>15505 Saint Clement Way, Bakersfield, CA 93314-6741</t>
  </si>
  <si>
    <t>20257 Caliente Creek Rd, Caliente, CA 93518-1119</t>
  </si>
  <si>
    <t>101 Hammersmith Dr, Bakersfield, CA 93314-4343</t>
  </si>
  <si>
    <t>1500 Mornington Ave, Bakersfield, CA 93307-6930</t>
  </si>
  <si>
    <t>5730 Aquamarine Peak Dr #124, Bakersfield, CA 93313</t>
  </si>
  <si>
    <t>5726 Aquamarine Peak Dr #123, Bakersfield, CA 93313</t>
  </si>
  <si>
    <t>9223 Red Pine Dr, Shafter, CA 93263-9671</t>
  </si>
  <si>
    <t>Buyer closing costs</t>
  </si>
  <si>
    <t>6024 Winter Ridge Dr, Bakersfield, CA 93313-6045</t>
  </si>
  <si>
    <t>10803 Polo Dr, Bakersfield, CA 93312-4192</t>
  </si>
  <si>
    <t>9503 Red Rock Creek Way, Bakersfield, CA 93311-4521</t>
  </si>
  <si>
    <t>buyer closing costs</t>
  </si>
  <si>
    <t>6016 Mardal Ave #Lot10, Bakersfield, CA 93313</t>
  </si>
  <si>
    <t>8304 Ailanthus Ct, Bakersfield, CA 93311-2634</t>
  </si>
  <si>
    <t>3209 Shiloh Ranch Rd, Bakersfield, CA 93306-2446</t>
  </si>
  <si>
    <t>6024 Mardal Ave #Lot 8, Bakersfield, CA 93313</t>
  </si>
  <si>
    <t>14913 Northampton Ave, Bakersfield, CA 93314</t>
  </si>
  <si>
    <t>15202 Aldridge Ave, Bakersfield, CA 93314</t>
  </si>
  <si>
    <t>10602 Interlagos Ct, Bakersfield, CA 93314-8179</t>
  </si>
  <si>
    <t>Repairs</t>
  </si>
  <si>
    <t>3801 La Tonia Ct, Bakersfield, CA 93313-3076</t>
  </si>
  <si>
    <t>3707 Wenatchee Ave, Bakersfield, CA 93306-1613</t>
  </si>
  <si>
    <t>paid a home warranty and solar</t>
  </si>
  <si>
    <t>9101 Great Harvest Dr, Bakersfield, CA 93313-5266</t>
  </si>
  <si>
    <t>None</t>
  </si>
  <si>
    <t>6438 New Dawn Ct, Bakersfield, CA 93308-7411</t>
  </si>
  <si>
    <t>Buyer's closing costs</t>
  </si>
  <si>
    <t>5508 Sicily Ct, Bakersfield, CA 93308-7105</t>
  </si>
  <si>
    <t>3500 Sewell St, Bakersfield, CA 93314-9273</t>
  </si>
  <si>
    <t>5805 Aquamarine Peak Dr #109, Bakersfield, CA 93313</t>
  </si>
  <si>
    <t>9315 Coney Island Dr, Bakersfield, CA 93311-9659</t>
  </si>
  <si>
    <t>Roof inspection and cert.</t>
  </si>
  <si>
    <t>11519 Mantova Ave, Bakersfield, CA 93312-6407</t>
  </si>
  <si>
    <t>Closing costs</t>
  </si>
  <si>
    <t>3632 Saddle Dr, Bakersfield, CA 93311-2223</t>
  </si>
  <si>
    <t>2206 Fiori St, Delano, CA 93215-9285</t>
  </si>
  <si>
    <t>CC/Credit</t>
  </si>
  <si>
    <t>9621 Red Oak Ct, Bakersfield, CA 93311-1714</t>
  </si>
  <si>
    <t>8201 Hawkeye Dr, Bakersfield, CA 93313-5429</t>
  </si>
  <si>
    <t>11801 Trackside Dr, Bakersfield, CA 93312-8243</t>
  </si>
  <si>
    <t>6004 Mardal Ave #Lot12, Bakersfield, CA 93313</t>
  </si>
  <si>
    <t>6001 Mardal Ave #Lot41, Bakersfield, CA 93313</t>
  </si>
  <si>
    <t>6009 Mardal Ave #Lot43, Bakersfield, CA 93313</t>
  </si>
  <si>
    <t>293 Redwood Meadow Dr, Bakersfield, CA 93308-7840</t>
  </si>
  <si>
    <t>11301 Mercatello Ave, Bakersfield, CA 93312-6410</t>
  </si>
  <si>
    <t>Misc Repair credit.</t>
  </si>
  <si>
    <t>9709 Mesa Oak Dr, Bakersfield, CA 93311-1604</t>
  </si>
  <si>
    <t>8801 Duncanson Dr, Bakersfield, CA 93311-1932</t>
  </si>
  <si>
    <t>n/a</t>
  </si>
  <si>
    <t>5512 Windward Bay Ct, Bakersfield, CA 93312-8222</t>
  </si>
  <si>
    <t>$4500 BCC and HW $630</t>
  </si>
  <si>
    <t>9113 Laurel Meadows Ln, Shafter, CA 93263-9680</t>
  </si>
  <si>
    <t>5801 Aquamarine Peak Dr #110, Bakersfield, CA 93313</t>
  </si>
  <si>
    <t>300 Sperry St, Bakersfield, CA 93307-5363</t>
  </si>
  <si>
    <t>659 Camp Ave, Shafter, CA 93263-3516</t>
  </si>
  <si>
    <t>5922 Mardal Ave #Lot14, Bakersfield, CA 93313</t>
  </si>
  <si>
    <t>15804 Screaming Eagle Ave, Bakersfield, CA 93314-5290</t>
  </si>
  <si>
    <t>703 Crown Pointe Dr, Bakersfield, CA 93312-4094</t>
  </si>
  <si>
    <t>13306 Coco Palm Ct, Bakersfield, CA 93314-6511</t>
  </si>
  <si>
    <t>8609 Dinard Pl, Bakersfield, CA 93311-2136</t>
  </si>
  <si>
    <t>7704 Kandarian Way, Bakersfield, CA 93309-7523</t>
  </si>
  <si>
    <t>5402 Los Amigos Dr, Bakersfield, CA 93307-6889</t>
  </si>
  <si>
    <t>GATE,CRNR</t>
  </si>
  <si>
    <t>Gated Community,Corner</t>
  </si>
  <si>
    <t>5701 Rockview Dr #127, Bakersfield, CA 93313</t>
  </si>
  <si>
    <t>11100 Dee Dee Ct, Bakersfield, CA 93312-3204</t>
  </si>
  <si>
    <t>6001 Roscomare St, Bakersfield, CA 93308-6588</t>
  </si>
  <si>
    <t>6500 Rexford Way, Bakersfield, CA 93309-3439</t>
  </si>
  <si>
    <t>724 Buchanan St, Taft, CA 93268-1510</t>
  </si>
  <si>
    <t>3709 Margalo Ave, Bakersfield, CA 93313-3040</t>
  </si>
  <si>
    <t>HORS</t>
  </si>
  <si>
    <t>Horse</t>
  </si>
  <si>
    <t>11510 Regarse Dr, Bakersfield, CA 93311-2179</t>
  </si>
  <si>
    <t>9500 Aphrodite St, Bakersfield, CA 93306-7886</t>
  </si>
  <si>
    <t>Seller agreed to pay some CC/</t>
  </si>
  <si>
    <t>11916 Nebula Ct, Bakersfield, CA 93312-3369</t>
  </si>
  <si>
    <t>11403 Palm Ave, Bakersfield, CA 93312-3664</t>
  </si>
  <si>
    <t>141 Anna Ln, Bakersfield, CA 93308-9683</t>
  </si>
  <si>
    <t>Buyers closing cost</t>
  </si>
  <si>
    <t>13903 Barbon Beck Ave, Bakersfield, CA 93311</t>
  </si>
  <si>
    <t>13417 Ridgeway Meadows Dr, Bakersfield, CA 93314-9833</t>
  </si>
  <si>
    <t>9607 Kabara Ct, Bakersfield, CA 93311-9090</t>
  </si>
  <si>
    <t>Closing cost</t>
  </si>
  <si>
    <t>572 W Harris Dr, Shafter, CA 93263-1808</t>
  </si>
  <si>
    <t>3500 FAIRMOUNT St, Bakersfield, CA 93306-3928</t>
  </si>
  <si>
    <t>FHA finance</t>
  </si>
  <si>
    <t>13706 Cedar Creek Ave, Bakersfield, CA 93314-8319</t>
  </si>
  <si>
    <t>13907 Barbon Beck Ave, Bakersfield, CA 93311</t>
  </si>
  <si>
    <t>16007 Joseph Phelps Ave, Bakersfield, CA 93314-5284</t>
  </si>
  <si>
    <t>16039 Far Niente Dr, Bakersfield, CA 93314-5271</t>
  </si>
  <si>
    <t>4217 Oldcastle Ave, Bakersfield, CA 93313-5402</t>
  </si>
  <si>
    <t>Closing cost, Home warranty, repairs</t>
  </si>
  <si>
    <t>11813 Holabird Ave, Bakersfield, CA 93311-2454</t>
  </si>
  <si>
    <t>11506 Mantova Ave, Bakersfield, CA 93312-6405</t>
  </si>
  <si>
    <t>2309 Christopher Ct, Bakersfield, CA 93304-4711</t>
  </si>
  <si>
    <t>6616 Caswell Ave, Bakersfield, CA 93309-503</t>
  </si>
  <si>
    <t>13637 Stonethwaite Ln, Bakersfield, CA 93311</t>
  </si>
  <si>
    <t>10303 Cape Hatteras Dr, Bakersfield, CA 93314-8098</t>
  </si>
  <si>
    <t>3005 Allenhurst St, Bakersfield, CA 93304-5503</t>
  </si>
  <si>
    <t>26251 Rifle Ct, Tehachapi, CA 93561-7074</t>
  </si>
  <si>
    <t>GATE,HORS</t>
  </si>
  <si>
    <t>Gated Community,Horse</t>
  </si>
  <si>
    <t>7612 Selkirk Dr, Bakersfield, CA 93309-4230</t>
  </si>
  <si>
    <t>1301 Thomas Way, Delano, CA 93215-2531</t>
  </si>
  <si>
    <t>906 Riviera Greens Way, Bakersfield, CA 93312-2934</t>
  </si>
  <si>
    <t>11318 Silver Crown Ave, Bakersfield, CA 93312</t>
  </si>
  <si>
    <t>12611 Molokai Dr, Bakersfield, CA 93312-8279</t>
  </si>
  <si>
    <t>404 N Lincoln St, Taft, CA 93268-1727</t>
  </si>
  <si>
    <t>Buyers closing cost.</t>
  </si>
  <si>
    <t>8401 Crawford Bay Ct, Bakersfield, CA 93312-6216</t>
  </si>
  <si>
    <t>1095 State Ave, Shafter, CA 93263-2449</t>
  </si>
  <si>
    <t>Seller contributed $5000 towards BCC</t>
  </si>
  <si>
    <t>9806 Pavilion Dr, Bakersfield, CA 93312-5989</t>
  </si>
  <si>
    <t>bcc</t>
  </si>
  <si>
    <t>212 Woodlands Meadow Ct, Bakersfield, CA 93308-7193</t>
  </si>
  <si>
    <t>3604 Sesame St, Bakersfield, CA 93309-5694</t>
  </si>
  <si>
    <t>5205 Tierra Abierta Dr, Bakersfield, CA 93307-8345</t>
  </si>
  <si>
    <t>buyers closing costs and pre paids.</t>
  </si>
  <si>
    <t>11106 Iron Creek Ave, Bakersfield, CA 93312-6310</t>
  </si>
  <si>
    <t>11600 Revolution Rd, Bakersfield, CA 93312-8294</t>
  </si>
  <si>
    <t>15522 Renteria Dr, Bakersfield, CA 93314</t>
  </si>
  <si>
    <t>11101 Eagle Rock Dr, Bakersfield, CA 93312-6319</t>
  </si>
  <si>
    <t>3413 Kapral Way, Bakersfield, CA 93309-6475</t>
  </si>
  <si>
    <t>closing cost</t>
  </si>
  <si>
    <t>4617 Marlow Ct, Bakersfield, CA 93308-1039</t>
  </si>
  <si>
    <t>Buyers Closing Cost credit</t>
  </si>
  <si>
    <t>7804 Ryan Dr, Bakersfield, CA 93306-4970</t>
  </si>
  <si>
    <t>Seller Paid for Closing Cost</t>
  </si>
  <si>
    <t>11002 Cypress Falls Ave, Bakersfield, CA 93312-6574</t>
  </si>
  <si>
    <t>8615 Harbor Club Dr, Bakersfield, CA 93312-5096</t>
  </si>
  <si>
    <t>5905 Urner St, Bakersfield, CA 93308-7222</t>
  </si>
  <si>
    <t>1850 Fern Tree Close, Wasco, CA 93280-2746</t>
  </si>
  <si>
    <t>5437 White Wheat Ave, Bakersfield, CA 93313-5341</t>
  </si>
  <si>
    <t>205 River Oaks Dr, Bakersfield, CA 93309</t>
  </si>
  <si>
    <t>6400 Alfred Harrell Hwy, Bakersfield, CA 93308-9656</t>
  </si>
  <si>
    <t>7312 Sleepy Lagoon Dr, Bakersfield, CA 93312-5685</t>
  </si>
  <si>
    <t>14501 Bottlebrush Dr, Bakersfield, CA 93314-9865</t>
  </si>
  <si>
    <t>9125 Scenic Woods Ln, Shafter, CA 93263-9695</t>
  </si>
  <si>
    <t>2710 Bordeaux Ln, Wasco, CA 93280-1242</t>
  </si>
  <si>
    <t>2516 Dracena St, Bakersfield, CA 93304-1840</t>
  </si>
  <si>
    <t>9404 Leslie Deann Ct, Bakersfield, CA 93312-5066</t>
  </si>
  <si>
    <t>10620 Barrichello St, Bakersfield, CA 93314-8211</t>
  </si>
  <si>
    <t>5507 Millington Ave, Bakersfield, CA 93313-9598</t>
  </si>
  <si>
    <t>9042 Laramie Ave, Bakersfield, CA 93314-8105</t>
  </si>
  <si>
    <t>9812 Fire Island Dr #Lot72, Bakersfield, CA 93313</t>
  </si>
  <si>
    <t>801 Sand Creek Dr, Bakersfield, CA 93312-4008</t>
  </si>
  <si>
    <t>11311 Martinsville Ave, Bakersfield, CA 93312-6450</t>
  </si>
  <si>
    <t>7511 Hockenheim Dr, Bakersfield, CA 93314-8162</t>
  </si>
  <si>
    <t>10607 Gainsborough Ct, Bakersfield, CA 93312-7042</t>
  </si>
  <si>
    <t>2518 19th St, Bakersfield, CA 93301-3413</t>
  </si>
  <si>
    <t>3412 Granada Ave, Bakersfield, CA 93309-4119</t>
  </si>
  <si>
    <t>5910 Baguette Ave, Bakersfield, CA 93313</t>
  </si>
  <si>
    <t>Buyer's Closing Costs</t>
  </si>
  <si>
    <t>5700 Carrotwood Ave, Bakersfield, CA 93313</t>
  </si>
  <si>
    <t>5921 Baguette Ave, Bakersfield, CA 93313</t>
  </si>
  <si>
    <t>2125 Norwalk St, Delano, CA 93215-1111</t>
  </si>
  <si>
    <t>MISC</t>
  </si>
  <si>
    <t>Hard Money</t>
  </si>
  <si>
    <t>1727 Pyxis St, Bakersfield, CA 93306-8413</t>
  </si>
  <si>
    <t>9306 Pony Mountain Rd, Bakersfield, CA 93313-5333</t>
  </si>
  <si>
    <t>buyers closing costs</t>
  </si>
  <si>
    <t>6408 Patton Way, Bakersfield, CA 93308-2767</t>
  </si>
  <si>
    <t>15519 Carparzo Dr, Bakersfield, CA 93314-6735</t>
  </si>
  <si>
    <t>for buyers closing costs</t>
  </si>
  <si>
    <t>5723 Aquamarine Peak Dr #113, Bakersfield, CA 93313</t>
  </si>
  <si>
    <t>2100 Jewetta Ave, Bakersfield, CA 93312-9408</t>
  </si>
  <si>
    <t>HORS,CRNR</t>
  </si>
  <si>
    <t>Horse,Corner</t>
  </si>
  <si>
    <t>319 Via Esperanza, Bakersfield, CA 93314-4234</t>
  </si>
  <si>
    <t>1916 Hadley Way, Bakersfield, CA 93311-8728</t>
  </si>
  <si>
    <t>516 Plato Ct, Bakersfield, CA 93309-1532</t>
  </si>
  <si>
    <t>6105 Hesketh Dr, Bakersfield, CA 93309-1430</t>
  </si>
  <si>
    <t>7217 Rochester Ct, Bakersfield, CA 93311-4570</t>
  </si>
  <si>
    <t>3016 Mildred Ln, Bakersfield, CA 93314-5221</t>
  </si>
  <si>
    <t>6004 Banchory Ct, Bakersfield, CA 93314-8038</t>
  </si>
  <si>
    <t>5724 Biddeford St, Bakersfield, CA 93313-5814</t>
  </si>
  <si>
    <t>312 Summershade Ct, Wasco, CA 93280-2929</t>
  </si>
  <si>
    <t>426 9th St, Bakersfield, CA 93304-1618</t>
  </si>
  <si>
    <t>12215 Riverfront Park Dr, Bakersfield, CA 93311-9290</t>
  </si>
  <si>
    <t>RIVR</t>
  </si>
  <si>
    <t>River</t>
  </si>
  <si>
    <t>10908 Rainwater Ln, Bakersfield, CA 93306-8350</t>
  </si>
  <si>
    <t>204 Hughes Ave, Bakersfield, CA 93308-3529</t>
  </si>
  <si>
    <t>305 Montalvo Dr, Bakersfield, CA 93309-2227</t>
  </si>
  <si>
    <t>6022 Oneida Falls Dr, Bakersfield, CA 93312-1841</t>
  </si>
  <si>
    <t>5810 Woodard Ridge Dr, Bakersfield, CA 93313-5925</t>
  </si>
  <si>
    <t>10902 Thunder Falls Ave, Bakersfield, CA 93312-6686</t>
  </si>
  <si>
    <t>Buyer Closing Costs</t>
  </si>
  <si>
    <t>15523 Donostia St, Bakersfield, CA 93314</t>
  </si>
  <si>
    <t>12607 Woodson Bridge Dr, Bakersfield, CA 93311-5102</t>
  </si>
  <si>
    <t>5414 Black Pearl Ct, Bakersfield, CA 93313-4882</t>
  </si>
  <si>
    <t>9008 Village Oaks Way, Shafter, CA 93263-3163</t>
  </si>
  <si>
    <t>10218 Tungsten St, Bakersfield, CA 93311-9519</t>
  </si>
  <si>
    <t>17615 Falling Creek Ave, Bakersfield, CA 93314-8877</t>
  </si>
  <si>
    <t>5906 Baguette Ave, Bakersfield, CA 93313-0</t>
  </si>
  <si>
    <t>12804 Eversham Dr, Bakersfield, CA 93311-8594</t>
  </si>
  <si>
    <t>GATE,GOLF</t>
  </si>
  <si>
    <t>Gated Community,Golf Course</t>
  </si>
  <si>
    <t>11407 Tagus Dr, Bakersfield, CA 93311-9640</t>
  </si>
  <si>
    <t>5514 Lombardy Ct, Bakersfield, CA 93308-7113</t>
  </si>
  <si>
    <t>Sellers contribution to buyers closing cosets.</t>
  </si>
  <si>
    <t>3922 Parma Ct, Bakersfield, CA 93308-7144</t>
  </si>
  <si>
    <t>11605 Mezzadro Ave, Bakersfield, CA 93312-6703</t>
  </si>
  <si>
    <t>9308 Red Pine Dr, Shafter, CA 93263-9658</t>
  </si>
  <si>
    <t>4618 Topanga Peak Ln, Bakersfield, CA 93311-3089</t>
  </si>
  <si>
    <t>5406 Grogan Dr, Bakersfield, CA 93313-4906</t>
  </si>
  <si>
    <t>5609 Briarwood Ln, Bakersfield, CA 93309-5715</t>
  </si>
  <si>
    <t>3716 Garnsey Ln, Bakersfield, CA 93309-1882</t>
  </si>
  <si>
    <t>2917 21st St, Bakersfield, CA 93301-3234</t>
  </si>
  <si>
    <t>14902 Redwood Pass Dr, Bakersfield, CA 93314</t>
  </si>
  <si>
    <t>9909 Grey Goose St, Bakersfield, CA 93311-9541</t>
  </si>
  <si>
    <t>5901 Margaret Ct, Bakersfield, CA 93306-9714</t>
  </si>
  <si>
    <t>902 Mondavi Way, Bakersfield, CA 93312-4334</t>
  </si>
  <si>
    <t>11305 San Miniato Ave, Bakersfield, CA 93312-6402</t>
  </si>
  <si>
    <t>Credit to buyers for closing costs.</t>
  </si>
  <si>
    <t>CVET</t>
  </si>
  <si>
    <t>5914 Mardal Ave #16, Bakersfield, CA 93313</t>
  </si>
  <si>
    <t>5919 Mardal Ave #39, Bakersfield, CA 93313</t>
  </si>
  <si>
    <t>5910 Mardal Ave #17, Bakersfield, CA 93313</t>
  </si>
  <si>
    <t>Closing cost Credit</t>
  </si>
  <si>
    <t>3119 Covina St, Bakersfield, CA 93306-2133</t>
  </si>
  <si>
    <t>12405 Lincolnshire Dr, Bakersfield, CA 93311-9584</t>
  </si>
  <si>
    <t>10911 Jadestone Dr, Bakersfield, CA 93311-3539</t>
  </si>
  <si>
    <t>6600 Cherrywood Ave, Bakersfield, CA 93308-2013</t>
  </si>
  <si>
    <t>6723 Kodiak Ct, Bakersfield, CA 93308-6672</t>
  </si>
  <si>
    <t>9202 Scenic Woods Ln, Shafter, CA 93263-9696</t>
  </si>
  <si>
    <t>610 W Shafter Rd, Bakersfield, CA 93307-9675</t>
  </si>
  <si>
    <t>2504 Kramer Dr, Bakersfield, CA 93309-4277</t>
  </si>
  <si>
    <t>14009 Wellington Ct, Bakersfield, CA 93314-8991</t>
  </si>
  <si>
    <t>12003 Montague Ave, Bakersfield, CA 93312-6485</t>
  </si>
  <si>
    <t>6908 Ranch House Rd, Bakersfield, CA 93309-2767</t>
  </si>
  <si>
    <t>5616 Park Ridge Ct, Bakersfield, CA 93313-5669</t>
  </si>
  <si>
    <t>10602 Gavarnie Ct, Bakersfield, CA 93314-8168</t>
  </si>
  <si>
    <t>3903 Sycamore Creek Dr, Bakersfield, CA 93313-5519</t>
  </si>
  <si>
    <t>13001 Monarch Palm Ave, Bakersfield, CA 93314-6517</t>
  </si>
  <si>
    <t>1919 Corvedale St, Bakersfield, CA 93311-8609</t>
  </si>
  <si>
    <t>13006 Fall River Pl, Bakersfield, CA 93314-6501</t>
  </si>
  <si>
    <t>805 Harvest Creek Rd, Bakersfield, CA 93312-4041</t>
  </si>
  <si>
    <t>3601 Amur Maple Dr, Bakersfield, CA 93311-2622</t>
  </si>
  <si>
    <t>6015 Baguette Ave, Bakersfield, CA 93313</t>
  </si>
  <si>
    <t>14116 Everton Ave, Bakersfield, CA 93311</t>
  </si>
  <si>
    <t>2912 Renegade Ave, Bakersfield, CA 93306-1916</t>
  </si>
  <si>
    <t>14309 Pemberley Passage Ave, Bakersfield, CA 93311</t>
  </si>
  <si>
    <t>Towards Closing Cost</t>
  </si>
  <si>
    <t>9009 Crowningshield St, Bakersfield, CA 93311-1906</t>
  </si>
  <si>
    <t>9423 Godiva Ave, Bakersfield, CA 93311-2845</t>
  </si>
  <si>
    <t>3309 Pendleton Ct, Bakersfield, CA 93309-5460</t>
  </si>
  <si>
    <t>330 Misty Meadow Dr, Bakersfield, CA 93308-7858</t>
  </si>
  <si>
    <t>705 Union St, Delano, CA 93215-3134</t>
  </si>
  <si>
    <t>Credit to buyer closing cost.</t>
  </si>
  <si>
    <t>408 Carr St, Bakersfield, CA 93309</t>
  </si>
  <si>
    <t>928 Elizabeth Ct, Bakersfield, CA 93308-1408</t>
  </si>
  <si>
    <t>1400 Pineglen Dr, Bakersfield, CA 93312-4642</t>
  </si>
  <si>
    <t>14104 Everton Ave, Bakersfield, CA 93311</t>
  </si>
  <si>
    <t>8309 Exodus Ln, Bakersfield, CA 93312-6178</t>
  </si>
  <si>
    <t>10702 Rustic Creek Dr, Bakersfield, CA 93312-6349</t>
  </si>
  <si>
    <t>608 Brightwood St, Bakersfield, CA 93314-3815</t>
  </si>
  <si>
    <t>11906 Childress St, Bakersfield, CA 93312-8236</t>
  </si>
  <si>
    <t>11111 Golden Valley Dr, Bakersfield, CA 93311-9124</t>
  </si>
  <si>
    <t>Seller paid buyer's concessions.</t>
  </si>
  <si>
    <t>10728 Palm Ave, Bakersfield, CA 93312-2804</t>
  </si>
  <si>
    <t>Buyers recurring and non-recurring closing costs</t>
  </si>
  <si>
    <t>2709 N Catalina Dr, Bakersfield, CA 93306-2377</t>
  </si>
  <si>
    <t>12600 Trafalgar Square Dr, Bakersfield, CA 93312-6541</t>
  </si>
  <si>
    <t>9000 Broadleaf Way, Shafter, CA 93263-2223</t>
  </si>
  <si>
    <t>9322 Prado Del Rey Dr, Bakersfield, CA 93314-8558</t>
  </si>
  <si>
    <t>2320 Arlana St, Bakersfield, CA 93304-7166</t>
  </si>
  <si>
    <t>9203 Blossom Time Ave, Bakersfield, CA 93311-8972</t>
  </si>
  <si>
    <t>1031 Exchange</t>
  </si>
  <si>
    <t>6109 Ocean Jasper Dr, Bakersfield, CA 93313-5304</t>
  </si>
  <si>
    <t>28 Belfast Ct, Bakersfield, CA 93314-4243</t>
  </si>
  <si>
    <t>104 Haggin St, Bakersfield, CA 93309-1924</t>
  </si>
  <si>
    <t>8821 Ruggiano St, Bakersfield, CA 93313-5797</t>
  </si>
  <si>
    <t>7719 Rhine Dr, Bakersfield, CA 93313-5983</t>
  </si>
  <si>
    <t>5906 Mardal Ave #18, Bakersfield, CA 93313</t>
  </si>
  <si>
    <t>5903 Mardal Ave #35, Bakersfield, CA 93313</t>
  </si>
  <si>
    <t>3301 Telluride Ct, Bakersfield, CA 93309-7511</t>
  </si>
  <si>
    <t>9007 Washburn Way, Bakersfield, CA 93313-5863</t>
  </si>
  <si>
    <t>1105 Sussex Cir, Bakersfield, CA 93311-1165</t>
  </si>
  <si>
    <t>NEWF,OWNR</t>
  </si>
  <si>
    <t>New Financing,Owner</t>
  </si>
  <si>
    <t>8503 Monza Ct, Bakersfield, CA 93314-2424</t>
  </si>
  <si>
    <t>3309 Deming Ct, Bakersfield, CA 93309-7529</t>
  </si>
  <si>
    <t>3513 Prosperity Rose Ave, Bakersfield, CA 93313-5531</t>
  </si>
  <si>
    <t>9503 Citrus Creek Dr, Bakersfield, CA 93311-4562</t>
  </si>
  <si>
    <t>5760 Eva Way, Bakersfield, CA 93308-3716</t>
  </si>
  <si>
    <t>10800 Four Bears Dr, Bakersfield, CA 93312-2913</t>
  </si>
  <si>
    <t>closing</t>
  </si>
  <si>
    <t>13622 Faringford Ln, Bakersfield, CA 93311</t>
  </si>
  <si>
    <t>3609 Tawney Oaks Ln, Shafter, CA 93263</t>
  </si>
  <si>
    <t>6400 Terrebonne Ct, Bakersfield, CA 93309-7729</t>
  </si>
  <si>
    <t>ALLY,CULD</t>
  </si>
  <si>
    <t>Alley,Cul De Sac</t>
  </si>
  <si>
    <t>5830 Mardal Ave #21, Bakersfield, CA 93313</t>
  </si>
  <si>
    <t>5826 Mardal Ave #22, Bakersfield, CA 93313</t>
  </si>
  <si>
    <t>5834 Mardal Ave #20, Bakersfield, CA 93313</t>
  </si>
  <si>
    <t>8905 Campus Park Ct, Bakersfield, CA 93311-1435</t>
  </si>
  <si>
    <t>15712 San Marco Pl, Bakersfield, CA 93314-6648</t>
  </si>
  <si>
    <t>7239 Limestone Dr, Kernville, CA 93238-0</t>
  </si>
  <si>
    <t>GATE,RIVR,LAKE,HORS,CRNR,MOUN</t>
  </si>
  <si>
    <t>Gated Community,River,Lake,Horse,Corner,Mountain</t>
  </si>
  <si>
    <t>5127 Shimmer Brook Dr, Bakersfield, CA 93313-5092</t>
  </si>
  <si>
    <t>14725 Palm Ave, Bakersfield, CA 93314-9159</t>
  </si>
  <si>
    <t>credit for CC for Buyer</t>
  </si>
  <si>
    <t>10505 Whitburn St, Bakersfield, CA 93312-7024</t>
  </si>
  <si>
    <t>10228 Heather Valley Dr, Bakersfield, CA 93312-2954</t>
  </si>
  <si>
    <t>4621 Summer Side Ave, Bakersfield, CA 93309-5945</t>
  </si>
  <si>
    <t>9911 Boone Valley Dr, Bakersfield, CA 93312-2951</t>
  </si>
  <si>
    <t>10800 Patagonia Way #lot 7, Bakersfield, CA 93306</t>
  </si>
  <si>
    <t>15701 Calistoga Ave, Bakersfield, CA 93314-5328</t>
  </si>
  <si>
    <t>10813 Petalo Dr, Bakersfield, CA 93311-2290</t>
  </si>
  <si>
    <t>3005 Green Mountain Ln, Bakersfield, CA 93312-4423</t>
  </si>
  <si>
    <t>Credit</t>
  </si>
  <si>
    <t>4805 Surrey Ln, Bakersfield, CA 93309-4845</t>
  </si>
  <si>
    <t>4812 Marsh Hawk Dr, Bakersfield, CA 93312-1915</t>
  </si>
  <si>
    <t>228 Woodbourne Dr, Bakersfield, CA 93312-5821</t>
  </si>
  <si>
    <t>3637 Eisenhower Ave, Bakersfield, CA 93309-6025</t>
  </si>
  <si>
    <t>11901 Handel Ave, Bakersfield, CA 93312-9457</t>
  </si>
  <si>
    <t>HORS,CULD</t>
  </si>
  <si>
    <t>Horse,Cul De Sac</t>
  </si>
  <si>
    <t>1011 Windsor Park Dr, Bakersfield, CA 93311-4954</t>
  </si>
  <si>
    <t>500 Baldwin Rd, Bakersfield, CA 93304-3520</t>
  </si>
  <si>
    <t>1627 5th St, Wasco, CA 93280-1238</t>
  </si>
  <si>
    <t>Seller contribution towards closing costs</t>
  </si>
  <si>
    <t>11505 Bocelli Ave, Bakersfield, CA 93312-6707</t>
  </si>
  <si>
    <t>3312 Bisbee Ct, Bakersfield, CA 93309-7527</t>
  </si>
  <si>
    <t>9810 Buckhorn Peak Dr, Bakersfield, CA 93311-8833</t>
  </si>
  <si>
    <t>10007 Krista Vineyard Way, Bakersfield, CA 93306-8391</t>
  </si>
  <si>
    <t>900 Monna Ave, Bakersfield, CA 93308-1828</t>
  </si>
  <si>
    <t>5711 Baguette Ave, Bakersfield, CA 93313-0</t>
  </si>
  <si>
    <t>3903 Galway Bay Ct, Bakersfield, CA 93311-2823</t>
  </si>
  <si>
    <t>12507 Jacksonville Ave, Bakersfield, CA 93312-5659</t>
  </si>
  <si>
    <t>648 Rio Bonita St, Bakersfield, CA 93306-6952</t>
  </si>
  <si>
    <t>7001 School House Ln, Bakersfield, CA 93309-2768</t>
  </si>
  <si>
    <t>2309 Autumn St, Bakersfield, CA 93306-4805</t>
  </si>
  <si>
    <t>Credit towards closing costs.</t>
  </si>
  <si>
    <t>7501 Live Oak Way, Bakersfield, CA 93308-6462</t>
  </si>
  <si>
    <t>17614 Saddle Mountain Dr, Bakersfield, CA 93314-8371</t>
  </si>
  <si>
    <t>Credit to buyer for closing cost</t>
  </si>
  <si>
    <t>608 Empty Saddle Ln, Bakersfield, CA 93309-1211</t>
  </si>
  <si>
    <t>14309 Wildheather Ave, Bakersfield, CA 93314-9713</t>
  </si>
  <si>
    <t>2439 Scarlet Belle Ct, Bakersfield, CA 93314-5239</t>
  </si>
  <si>
    <t>5822 Mardal Ave #23, Bakersfield, CA 93313</t>
  </si>
  <si>
    <t>5814 Mardal Ave #25, Bakersfield, CA 93313</t>
  </si>
  <si>
    <t>lender incentive</t>
  </si>
  <si>
    <t>1640 5th Pl, Delano, CA 93215-4244</t>
  </si>
  <si>
    <t>709 White Alder Dr, Bakersfield, CA 93314-5811</t>
  </si>
  <si>
    <t>15541 Montalone Pl, Bakersfield, CA 93314-8067</t>
  </si>
  <si>
    <t>BUYERS CLOSING COSTS</t>
  </si>
  <si>
    <t>12303 Lincolnshire Dr, Bakersfield, CA 93311-9583</t>
  </si>
  <si>
    <t>5207 Roxbury Ct, Bakersfield, CA 93309-4535</t>
  </si>
  <si>
    <t>3204 Crest Dr, Bakersfield, CA 93306-1126</t>
  </si>
  <si>
    <t>3502 Tori Lorene Ave, Bakersfield, CA 93313-5420</t>
  </si>
  <si>
    <t>2904 Belhaven St, Bakersfield, CA 93304-5507</t>
  </si>
  <si>
    <t>4212 Kevin Dr, Bakersfield, CA 93308</t>
  </si>
  <si>
    <t>Buyer's closing cost.</t>
  </si>
  <si>
    <t>13700 Faringford Ln, Bakersfield, CA 93311</t>
  </si>
  <si>
    <t>4408 Key Polo Way, Bakersfield, CA 93312-6148</t>
  </si>
  <si>
    <t>10808 Corbett Canyon Dr, Bakersfield, CA 93312-6874</t>
  </si>
  <si>
    <t>5823 Mardal Ave #32, Bakersfield, CA 93313</t>
  </si>
  <si>
    <t>4101 Lismore Ln, Bakersfield, CA 93313-5412</t>
  </si>
  <si>
    <t>11101 Rio Mesa Dr, Bakersfield, CA 93308-9097</t>
  </si>
  <si>
    <t>9616 Lake Pyramid Ct, Bakersfield, CA 93312-6253</t>
  </si>
  <si>
    <t>9010 Sycamore Villas Way, Shafter, CA 93263-3172</t>
  </si>
  <si>
    <t>14845 Desert Sage Ct, Bakersfield, CA 93314-8127</t>
  </si>
  <si>
    <t>3302 Campfire Dr, Bakersfield, CA 93312-3354</t>
  </si>
  <si>
    <t>5608 White Wheat Ave, Bakersfield, CA 93313-5343</t>
  </si>
  <si>
    <t>14009 Datura Ct, Bakersfield, CA 93306-7775</t>
  </si>
  <si>
    <t>NEWF,FRMA</t>
  </si>
  <si>
    <t>New Financing,Formal Assumption</t>
  </si>
  <si>
    <t>GATE,CULD,ADUL</t>
  </si>
  <si>
    <t>Gated Community,Cul De Sac,Adult Community</t>
  </si>
  <si>
    <t>15002 Via Napoli Dr, Bakersfield, CA 93306-9581</t>
  </si>
  <si>
    <t>14226 Ebrington Dr, Bakersfield, CA 93311-8642</t>
  </si>
  <si>
    <t>2600 Barrington St #1, Bakersfield, CA 93309-8003</t>
  </si>
  <si>
    <t>9811 Beeves St #Lot 2, Bakersfield, CA 93313</t>
  </si>
  <si>
    <t>14210 Ebrington Dr, Bakersfield, CA 93311</t>
  </si>
  <si>
    <t>2% Concession toward closing</t>
  </si>
  <si>
    <t>5811 Mardal Ave #29, Bakersfield, CA 93313</t>
  </si>
  <si>
    <t>11204 Bardon Hill Drive, Bakersfield, CA 93312-7012</t>
  </si>
  <si>
    <t>6212 Symphony St, Bakersfield, CA 93307-7016</t>
  </si>
  <si>
    <t>4210 Zephyr Ln, Bakersfield, CA 93307-2360</t>
  </si>
  <si>
    <t>11126 Guaranda Place #lot79, Bakersfield, CA 93306</t>
  </si>
  <si>
    <t>11122 Guaranda Place #lot59, Bakersfield, CA 93306</t>
  </si>
  <si>
    <t>6706 Leaf Valley Dr, Bakersfield, CA 93313-4926</t>
  </si>
  <si>
    <t>14105 Laverton Ave, Bakersfield, CA 93314-6537</t>
  </si>
  <si>
    <t>12004 Bedfordshire Dr, Bakersfield, CA 93311-8516</t>
  </si>
  <si>
    <t>16614 Barton Lane, Bakersfield, CA 93314-8901</t>
  </si>
  <si>
    <t>7113 Bandolero Way, Bakersfield, CA 93308-6422</t>
  </si>
  <si>
    <t>2215 W Highbury St, Bakersfield, CA 93311</t>
  </si>
  <si>
    <t>SELLER PAID 1% TOWARD CLOSING</t>
  </si>
  <si>
    <t>1904 Glenbrea Ct, Bakersfield, CA 93309-4258</t>
  </si>
  <si>
    <t>6500 Clear Water Creek Way, Bakersfield, CA 93311-2471</t>
  </si>
  <si>
    <t>10802 Rancho Cordova St, Bakersfield, CA 93311-9164</t>
  </si>
  <si>
    <t>12403 Schooner Beach Dr, Bakersfield, CA 93311-5123</t>
  </si>
  <si>
    <t>201 Duncan Creek Ct, Bakersfield, CA 93314-4752</t>
  </si>
  <si>
    <t>11001 Vista Del Valle Dr, Bakersfield, CA 93311-9190</t>
  </si>
  <si>
    <t>12709 Sable Point Dr, Bakersfield, CA 93312-6863</t>
  </si>
  <si>
    <t>15311 Casa Club Dr, Bakersfield, CA 93306-9556</t>
  </si>
  <si>
    <t>6002 Dartmoor Wood Ave, Bakersfield, CA 93314-8013</t>
  </si>
  <si>
    <t>2724 Saint Marys St, Bakersfield, CA 93305-2226</t>
  </si>
  <si>
    <t>561 Meadow Rise Ct, Bakersfield, CA 93308-9250</t>
  </si>
  <si>
    <t>Buyers paid $3,000 over appraised value</t>
  </si>
  <si>
    <t>6401 Manchester Ln, Bakersfield, CA 93309-4440</t>
  </si>
  <si>
    <t>14635 Pomegranate Ave, Bakersfield, CA 93314-9418</t>
  </si>
  <si>
    <t>1816 Terrace Pl, Delano, CA 93215-1455</t>
  </si>
  <si>
    <t>Seller paid for Home Warranty.</t>
  </si>
  <si>
    <t>2486 Beech St, Bakersfield, CA 93301-2645</t>
  </si>
  <si>
    <t>5804 Tyringham Rd, Bakersfield, CA 93313-5337</t>
  </si>
  <si>
    <t>5415 Benevento Ct, Bakersfield, CA 93308-7138</t>
  </si>
  <si>
    <t>3300 Nord Ave, Bakersfield, CA 93314-9314</t>
  </si>
  <si>
    <t>Seller Credit for Closing Costs</t>
  </si>
  <si>
    <t>14116 Barbon Beck Ave, Bakersfield, CA 93311</t>
  </si>
  <si>
    <t>13633 Faringford Ln, Bakersfield, CA 93311</t>
  </si>
  <si>
    <t>3702 Earnhardt Dr, Bakersfield, CA 93306-8331</t>
  </si>
  <si>
    <t>15100 Dobbs Ave, Bakersfield, CA 93314-5209</t>
  </si>
  <si>
    <t>8916 Wolf River Ave, Bakersfield, CA 93312-2695</t>
  </si>
  <si>
    <t>9104 Red Pine Ct, Shafter, CA 93263-9668</t>
  </si>
  <si>
    <t>14608 Masaccio Ln, Bakersfield, CA 93306-7792</t>
  </si>
  <si>
    <t>bcc in lieu of repairs</t>
  </si>
  <si>
    <t>15030 Hannah Lyn Ave, Bakersfield, CA 93314-4294</t>
  </si>
  <si>
    <t>4537 Kevin Dr, Bakersfield, CA 93308-1121</t>
  </si>
  <si>
    <t>6711 Columbia Ln, Bakersfield, CA 93309</t>
  </si>
  <si>
    <t>9204 Carvalho Ct, Bakersfield, CA 93311-1815</t>
  </si>
  <si>
    <t>4400 Frazier Ave, Bakersfield, CA 93309-3106</t>
  </si>
  <si>
    <t>608 Orchid Dr, Bakersfield, CA 93308-5611</t>
  </si>
  <si>
    <t>9423 Mountain Peak Ln, Shafter, CA 93263-9689</t>
  </si>
  <si>
    <t>10300 Michele Ave, Bakersfield, CA 93312-2436</t>
  </si>
  <si>
    <t>1% concession to buyer</t>
  </si>
  <si>
    <t>14601 Goodwin Ave, Bakersfield, CA 93314-8741</t>
  </si>
  <si>
    <t>11416 Mezzadro Ave, Bakersfield, CA 93312-6700</t>
  </si>
  <si>
    <t>10217 Hillgate Ave Ave, Bakersfield, CA 93311-4555</t>
  </si>
  <si>
    <t>431 Rian Noelle Ct, Bakersfield, CA 93308-7869</t>
  </si>
  <si>
    <t>6206 Wheeler Valley Ln, Bakersfield, CA 93311-9148</t>
  </si>
  <si>
    <t>6820 Canaletto Ave, Bakersfield, CA 93306-7747</t>
  </si>
  <si>
    <t>4401 Charter Oaks Ave, Bakersfield, CA 93309-1113</t>
  </si>
  <si>
    <t>14500 Maricopa Hwy, Bakersfield, CA 93311-9767</t>
  </si>
  <si>
    <t>HORS,CRNR,MOUN</t>
  </si>
  <si>
    <t>Horse,Corner,Mountain</t>
  </si>
  <si>
    <t>216 Gabriel Dr, Bakersfield, CA 93309-1921</t>
  </si>
  <si>
    <t>4307 Hialeah Park Ln, Bakersfield, CA 93312-6140</t>
  </si>
  <si>
    <t>8214 Waterfield Dr, Bakersfield, CA 93312-1932</t>
  </si>
  <si>
    <t>7014 Via Cecilia, Bakersfield, CA 93307-3251</t>
  </si>
  <si>
    <t>3616 Pueblo Ct, Bakersfield, CA 93311-2701</t>
  </si>
  <si>
    <t>3816 Evergreen Village Ln, Shafter, CA 93263-3170</t>
  </si>
  <si>
    <t>Seller paid buyers closing costs.</t>
  </si>
  <si>
    <t>10630 Grand Prairie Dr, Bakersfield, CA 93311-9139</t>
  </si>
  <si>
    <t>Concession for cosmetic repairs and carpets</t>
  </si>
  <si>
    <t>9016 Jacob St, Bakersfield, CA 93313-5635</t>
  </si>
  <si>
    <t>3613 Rio Grande Ln, Bakersfield, CA 93313-4020</t>
  </si>
  <si>
    <t>2025 Jewetta Ave, Bakersfield, CA 93312-9407</t>
  </si>
  <si>
    <t>10303 Barnes Dr, Bakersfield, CA 93311-3063</t>
  </si>
  <si>
    <t>4513 Trumbull Dr, Bakersfield, CA 93311-1229</t>
  </si>
  <si>
    <t>Credit for Repairs</t>
  </si>
  <si>
    <t>10536 Titanium Ave, Taft, CA 93268-9754</t>
  </si>
  <si>
    <t>CLOSING COSTS</t>
  </si>
  <si>
    <t>16019 La Strada Ct, Bakersfield, CA 93314-6655</t>
  </si>
  <si>
    <t>2500 Cheshire Dr, Bakersfield, CA 93309-4435</t>
  </si>
  <si>
    <t>7301 arleta Ave, Bakersfield, CA 93308-3791</t>
  </si>
  <si>
    <t>5810 Carrotwood Ave, Bakersfield, CA 93313-9459</t>
  </si>
  <si>
    <t>N/A</t>
  </si>
  <si>
    <t>28138 Carousel Ave, Taft, CA 93268-9714</t>
  </si>
  <si>
    <t>6801 Patton Way, Bakersfield, CA 93308-1919</t>
  </si>
  <si>
    <t>3201 Starside Dr, Bakersfield, CA 93312-4437</t>
  </si>
  <si>
    <t>290 Faber St, Shafter, CA 93263-2214</t>
  </si>
  <si>
    <t>3513 Ridgemont St, Bakersfield, CA 93313-3685</t>
  </si>
  <si>
    <t>9807 Beeves St #Lot 1, Bakersfield, CA 93313</t>
  </si>
  <si>
    <t>7405 Feather River Dr, Bakersfield, CA 93308-6452</t>
  </si>
  <si>
    <t>7900 Cold Creek Ct, Bakersfield, CA 93313-4113</t>
  </si>
  <si>
    <t>5307 Sand Castle Ct, Bakersfield, CA 93312-4970</t>
  </si>
  <si>
    <t>LAKE,CULD</t>
  </si>
  <si>
    <t>Lake,Cul De Sac</t>
  </si>
  <si>
    <t>15160 Juneberry Ct, Bakersfield, CA 93314-9266</t>
  </si>
  <si>
    <t>8901 Oak Brook Ct, Bakersfield, CA 93312-5005</t>
  </si>
  <si>
    <t>16515 Brimhall Rd, Bakersfield, CA 93314-8900</t>
  </si>
  <si>
    <t>HORS,OTHR,CRNR</t>
  </si>
  <si>
    <t>Horse,Other,Corner</t>
  </si>
  <si>
    <t>6717 Saint Lawrence Dr, Bakersfield, CA 93308-6670</t>
  </si>
  <si>
    <t>1312 Deschules Creek, Bakersfield, CA 93311</t>
  </si>
  <si>
    <t>8405 Hawkeye Dr, Bakersfield, CA 93313-5428</t>
  </si>
  <si>
    <t>13700 Park Palisades Dr, Bakersfield, CA 93306-7687</t>
  </si>
  <si>
    <t>339 Hollyhill Dr, Bakersfield, CA 93312-7075</t>
  </si>
  <si>
    <t>12214 Home Ranch Dr, Bakersfield, CA 93312-5652</t>
  </si>
  <si>
    <t>5115 Oswell Park Dr, Bakersfield, CA 93307-2998</t>
  </si>
  <si>
    <t>10300 Golden Square Ave, Bakersfield, CA 93311-4569</t>
  </si>
  <si>
    <t>9511 Liberty Island Dr, Bakersfield, CA 93311-8830</t>
  </si>
  <si>
    <t>12216 Zion Ct, Bakersfield, CA 93312-5460</t>
  </si>
  <si>
    <t>1703 Russel Rutlin Way, Bakersfield, CA 93311-8739</t>
  </si>
  <si>
    <t>13005 Morning Song St, Bakersfield, CA 93314-8469</t>
  </si>
  <si>
    <t>4934 Shorebird Dr, Bakersfield, CA 93312-4921</t>
  </si>
  <si>
    <t>GOLF,LAKE</t>
  </si>
  <si>
    <t>Golf Course,Lake</t>
  </si>
  <si>
    <t>9111 Celeste Ct, Bakersfield, CA 93312-5023</t>
  </si>
  <si>
    <t>15631 Marcella Ct, Bakersfield, CA 93314-8064</t>
  </si>
  <si>
    <t>9512 Wareham Dr, Bakersfield, CA 93313-6115</t>
  </si>
  <si>
    <t>13605 Pixton Ave, Bakersfield, CA 93311-8651</t>
  </si>
  <si>
    <t>12704 Spoleto Ave, Bakersfield, CA 93312-6413</t>
  </si>
  <si>
    <t>5815 Round Up Way, Bakersfield, CA 93306-9766</t>
  </si>
  <si>
    <t>5011 Fernvale Rd, Bakersfield, CA 93306-4313</t>
  </si>
  <si>
    <t>809 Price St, Mc Farland, CA 93250</t>
  </si>
  <si>
    <t>2125 Avondale Dr, Bakersfield, CA 93306-4603</t>
  </si>
  <si>
    <t>10716 Twin Falls Dr, Bakersfield, CA 93312</t>
  </si>
  <si>
    <t>222 Lorie Ln, Shafter, CA 93263-2785</t>
  </si>
  <si>
    <t>3807 Cornerstone Way, Bakersfield, CA 93311-1175</t>
  </si>
  <si>
    <t>19044 Palm Ave, Bakersfield, CA 93314-8948</t>
  </si>
  <si>
    <t>9001 washburn, Bakersfield, CA 93313</t>
  </si>
  <si>
    <t>7601 Cibola Dr, Bakersfield, CA 93309-7660</t>
  </si>
  <si>
    <t>5407 Mensen Dr, Bakersfield, CA 93313-9411</t>
  </si>
  <si>
    <t>10221 Roehampton Ave, Bakersfield, CA 93312-5353</t>
  </si>
  <si>
    <t>7313 Branson Creek Ct, Bakersfield, CA 93311-4505</t>
  </si>
  <si>
    <t>5617 Stacy Palm Ct, Bakersfield, CA 93313-6075</t>
  </si>
  <si>
    <t>1125 Macbrady Ave, Bakersfield, CA 93308-1011</t>
  </si>
  <si>
    <t>913 Harvest Creek Rd, Bakersfield, CA 93312-4043</t>
  </si>
  <si>
    <t>12320 Mezzadro Ave, Bakersfield, CA 93312-6845</t>
  </si>
  <si>
    <t>13313 Evening Breeze Ave, Bakersfield, CA 93314-8493</t>
  </si>
  <si>
    <t>9125 Woodbrook Dr, Shafter, CA 93263</t>
  </si>
  <si>
    <t>2000 LOCUST RAVINE, Bakersfield, CA 93306-3463</t>
  </si>
  <si>
    <t>4713 Millbrook Way, Bakersfield, CA 93313-4005</t>
  </si>
  <si>
    <t>2719 Sugar St, Bakersfield, CA 93314-5201</t>
  </si>
  <si>
    <t>10302 Ashbourne Dr, Bakersfield, CA 93312-7029</t>
  </si>
  <si>
    <t>11619 Jimrik Ave, Bakersfield, CA 93312-3089</t>
  </si>
  <si>
    <t>11701 Jimrik Ave, Bakersfield, CA 93312-3090</t>
  </si>
  <si>
    <t>11512 Mantova Ave, Bakersfield, CA 93312-6405</t>
  </si>
  <si>
    <t>1424 Canyon Ct, Bakersfield, CA 93307-6359</t>
  </si>
  <si>
    <t>9519 Campus Park Dr, Bakersfield, CA 93311-1487</t>
  </si>
  <si>
    <t>4908 N Hills Dr, Bakersfield, CA 93308-1188</t>
  </si>
  <si>
    <t>500 Westerville Ct, Bakersfield, CA 93312-5762</t>
  </si>
  <si>
    <t>closing costs credit</t>
  </si>
  <si>
    <t>9609 Pony Mountain Rd, Bakersfield, CA 93313-5371</t>
  </si>
  <si>
    <t>10604 San Acacio St, Bakersfield, CA 93311-9141</t>
  </si>
  <si>
    <t>5432 White Wheat Ave, Bakersfield, CA 93313-5341</t>
  </si>
  <si>
    <t>5706 Running Brook St, Bakersfield, CA 93312-5346</t>
  </si>
  <si>
    <t>14713 Indian Mallow Ct, Bakersfield, CA 93314-8107</t>
  </si>
  <si>
    <t>13506 Coco Palm Ct Ct, Bakersfield, CA 93314-6661</t>
  </si>
  <si>
    <t>12607 Schooner Beach Dr, Bakersfield, CA 93311-5125</t>
  </si>
  <si>
    <t>12213 Hill Country Dr, Bakersfield, CA 93312-6848</t>
  </si>
  <si>
    <t>1912 Kathryn Ct, Bakersfield, CA 93312-2820</t>
  </si>
  <si>
    <t>Termite and roof repairs</t>
  </si>
  <si>
    <t>8812 Duncanson Dr, Bakersfield, CA 93311</t>
  </si>
  <si>
    <t>7806 Granite Peak Dr, Bakersfield, CA 93313-5698</t>
  </si>
  <si>
    <t>6412 Quaking Aspen St, Bakersfield, CA 93313</t>
  </si>
  <si>
    <t>10507 Polo Glen Dr, Bakersfield, CA 93312-8617</t>
  </si>
  <si>
    <t>6302 Hathaway Ave, Bakersfield, CA 93313-5957</t>
  </si>
  <si>
    <t>2302 Sosa Dr, Bakersfield, CA 93313-4620</t>
  </si>
  <si>
    <t>15446 Chateau Montelena Dr, Bakersfield, CA 93314-5340</t>
  </si>
  <si>
    <t>3625 Purdue Dr, Bakersfield, CA 93306-2743</t>
  </si>
  <si>
    <t>1005 Cherry Hills Dr, Bakersfield, CA 93309-2986</t>
  </si>
  <si>
    <t>10314 Oldham Ln, Bakersfield, CA 93306-7594</t>
  </si>
  <si>
    <t>6314 Hathaway Ave, Bakersfield, CA 93313-5957</t>
  </si>
  <si>
    <t>2514 Crest Dr, Bakersfield, CA 93306-1419</t>
  </si>
  <si>
    <t>13005 Jackson Lake Dr, Bakersfield, CA 93314-9822</t>
  </si>
  <si>
    <t>7200 Clifftop Way, Bakersfield, CA 93306-7321</t>
  </si>
  <si>
    <t>1804 Locust Ravine, Bakersfield, CA 93306-3459</t>
  </si>
  <si>
    <t>7902 Valle De Baztan Dr, Bakersfield, CA 93314-8167</t>
  </si>
  <si>
    <t>5409 Spyglass Hill Ct, Bakersfield, CA 93309-2919</t>
  </si>
  <si>
    <t>GOLF,CULD,ADUL</t>
  </si>
  <si>
    <t>Golf Course,Cul De Sac,Adult Community</t>
  </si>
  <si>
    <t>11003 Sonoma Creek Ct, Bakersfield, CA 93312-6817</t>
  </si>
  <si>
    <t>4308 Berkshire Rd, Bakersfield, CA 93313-3999</t>
  </si>
  <si>
    <t>11913 Christy Ave, Bakersfield, CA 93312-9458</t>
  </si>
  <si>
    <t>4314 Hialeah Park Ln, Bakersfield, CA 93312-6139</t>
  </si>
  <si>
    <t>10010 Brookline Woods Dr, Bakersfield, CA 93312-2933</t>
  </si>
  <si>
    <t>3460 Crescent Meadow Dr, Bakersfield, CA 93308</t>
  </si>
  <si>
    <t>10218 Golden Square Ave, Bakersfield, CA 93311-4568</t>
  </si>
  <si>
    <t>13417 Birkenfeld Ave, Bakersfield, CA 93314-3804</t>
  </si>
  <si>
    <t>607 Faversham Way, Bakersfield, CA 93311-4904</t>
  </si>
  <si>
    <t>10509 Grand Prairie Dr, Bakersfield, CA 93311-9138</t>
  </si>
  <si>
    <t>5100 Eastridge Ct, Bakersfield, CA 93306-2812</t>
  </si>
  <si>
    <t>2413 Paradise Point Pl, Bakersfield, CA 93313-2215</t>
  </si>
  <si>
    <t>9915 Metropolitan Way, Bakersfield, CA 93311-8843</t>
  </si>
  <si>
    <t>2713 McNutt St, Bakersfield, CA 93306-4674</t>
  </si>
  <si>
    <t>10913 Rancho Cordova St, Bakersfield, CA 93311-9125</t>
  </si>
  <si>
    <t>9404 Prometheus Dr, Bakersfield, CA 93306-7933</t>
  </si>
  <si>
    <t>MOUN</t>
  </si>
  <si>
    <t>Mountain</t>
  </si>
  <si>
    <t>10500 Dorsey Ct, Bakersfield, CA 93312-5934</t>
  </si>
  <si>
    <t>8311 Rockport Dr, Bakersfield, CA 93312-4962</t>
  </si>
  <si>
    <t>5701 Kings Canyon Dr, Bakersfield, CA 93306-9645</t>
  </si>
  <si>
    <t>GATE,GOLF,CULD</t>
  </si>
  <si>
    <t>Gated Community,Golf Course,Cul De Sac</t>
  </si>
  <si>
    <t>7500 Norris Rd, Bakersfield, CA 93308-1975</t>
  </si>
  <si>
    <t>9104 Thurber Ln, Bakersfield, CA 93311-1404</t>
  </si>
  <si>
    <t>5609 Lombardy Ct, Bakersfield, CA 93308-7114</t>
  </si>
  <si>
    <t>6805 Woodland Hills Dr, Bakersfield, CA 93312-6583</t>
  </si>
  <si>
    <t>10200 Polo Trail Ave, Bakersfield, CA 93312-6164</t>
  </si>
  <si>
    <t>7947 Jayme Ave, Bakersfield, CA 93308-3619</t>
  </si>
  <si>
    <t>3518 Harvard Dr, Bakersfield, CA 93306</t>
  </si>
  <si>
    <t>8602 Vincenso Way, Bakersfield, CA 93313-5755</t>
  </si>
  <si>
    <t>6601 Noah Ave, Bakersfield, CA 93308-2083</t>
  </si>
  <si>
    <t>6500 Nichelini Ct, Bakersfield, CA 93312-6821</t>
  </si>
  <si>
    <t>424 Walnut St, Shafter, CA 93263-2244</t>
  </si>
  <si>
    <t>6409 Manchester Ln, Bakersfield, CA 93309-4440</t>
  </si>
  <si>
    <t>5519 Segovia Way, Bakersfield, CA 93306-7454</t>
  </si>
  <si>
    <t>6826 Drift Creek St, Bakersfield, CA 93313-4986</t>
  </si>
  <si>
    <t>10801 Patagonia Way, Bakersfield, CA 93306-7410</t>
  </si>
  <si>
    <t>9810 Pavilion Dr, Bakersfield, CA 93312-5989</t>
  </si>
  <si>
    <t>10109 Laurel Park Ave, Bakersfield, CA 93312</t>
  </si>
  <si>
    <t>11404 Silver Crown Ave, Bakersfield, CA 93312-6717</t>
  </si>
  <si>
    <t>14318 searspoint Ave, Bakersfield, CA 93314-8345</t>
  </si>
  <si>
    <t>3413 Parsley Ln, Bakersfield, CA 93309-6230</t>
  </si>
  <si>
    <t>9430 Woodland Ridge Ln, Shafter, CA 93263</t>
  </si>
  <si>
    <t>3601 Panorama Dr, Bakersfield, CA 93306-1150</t>
  </si>
  <si>
    <t>1919 Classen St, Bakersfield, CA 93312-3549</t>
  </si>
  <si>
    <t>paid closing costs.</t>
  </si>
  <si>
    <t>14300 Barbon Beck Ave, Bakersfield, CA 93311</t>
  </si>
  <si>
    <t>4205 Walker Lake Dr, Bakersfield, CA 93313-5038</t>
  </si>
  <si>
    <t>13028 Pemberley Passage Ave, Bakersfield, CA 93311-8734</t>
  </si>
  <si>
    <t>911 Island Park Ct, Bakersfield, CA 93311-9492</t>
  </si>
  <si>
    <t>3814 Boswellia Dr, Bakersfield, CA 93311-2626</t>
  </si>
  <si>
    <t>7717 Tahoe Ct, Bakersfield, CA 93308-6495</t>
  </si>
  <si>
    <t>15341 Rachel Ave, Bakersfield, CA 93314-5245</t>
  </si>
  <si>
    <t>3522 Clover Valley Ln, Shafter, CA 93263</t>
  </si>
  <si>
    <t>5513 Sicily Ct, Bakersfield, CA 93308</t>
  </si>
  <si>
    <t>1820 Delacorte Dr, Bakersfield, CA 93311-1759</t>
  </si>
  <si>
    <t>4303 Lockwood Dr, Bakersfield, CA 93312-8673</t>
  </si>
  <si>
    <t>VA CC</t>
  </si>
  <si>
    <t>3517 Tawney Oaks Ln, Shafter, CA 93263</t>
  </si>
  <si>
    <t>5712 Alberta St, Bakersfield, CA 93304-7182</t>
  </si>
  <si>
    <t>6121 San Benito Ct, Bakersfield, CA 93306-9749</t>
  </si>
  <si>
    <t>12007 Copernicus Ave, Bakersfield, CA 93312-5650</t>
  </si>
  <si>
    <t>3101 Dartmouth St, Bakersfield, CA 93305-2017</t>
  </si>
  <si>
    <t>10031 Stockholm Pl, Bakersfield, CA 93306-7961</t>
  </si>
  <si>
    <t>5922 Tandil Way, Bakersfield, CA 93306-7417</t>
  </si>
  <si>
    <t>1808 Lacey St, Bakersfield, CA 93304-5916</t>
  </si>
  <si>
    <t>15109 Kingsbury Ct, Bakersfield, CA 93314-4290</t>
  </si>
  <si>
    <t>3501 Cedar Canyon St, Bakersfield, CA 93306-1814</t>
  </si>
  <si>
    <t>1791 Prairie Rose Way Way, Wasco, CA 93280-2679</t>
  </si>
  <si>
    <t>5013 Shadow Brook St, Bakersfield, CA 93313-4365</t>
  </si>
  <si>
    <t>3302 Petite Sirah St, Bakersfield, CA 93306-1878</t>
  </si>
  <si>
    <t>12116 Home Ranch Dr, Bakersfield, CA 93312-5651</t>
  </si>
  <si>
    <t>5812 Samuelson St, Bakersfield, CA 93313-5861</t>
  </si>
  <si>
    <t>915 Kelsey Ct, Shafter, CA 93263-3553</t>
  </si>
  <si>
    <t>432 Rian Noelle Ct, Bakersfield, CA 93308-7868</t>
  </si>
  <si>
    <t>Lowered price per appraisal</t>
  </si>
  <si>
    <t>870 Golden Poppy Ct, Shafter, CA 93263-3159</t>
  </si>
  <si>
    <t>11612 Revolution Rd, Bakersfield, CA 93312-8294</t>
  </si>
  <si>
    <t>412 Garnsey Ave, Bakersfield, CA 93309-1851</t>
  </si>
  <si>
    <t>5803 Hawthorn Tree Ln, Bakersfield, CA 93313-9433</t>
  </si>
  <si>
    <t>13440 Table Rock Ave, Bakersfield, CA 93314-8668</t>
  </si>
  <si>
    <t>226 Spirea St, Bakersfield, CA 93314-9859</t>
  </si>
  <si>
    <t>6114 Cartagena Ave, Bakersfield, CA 93313-5128</t>
  </si>
  <si>
    <t>3717 Halford Ct, Bakersfield, CA 93309-6224</t>
  </si>
  <si>
    <t>14214 Barbon Beck Ave, Bakersfield, CA 93311-8667</t>
  </si>
  <si>
    <t>11918 Harvick Ave, Bakersfield, CA 93312-6765</t>
  </si>
  <si>
    <t>4210 Bright Shadow Ln, Bakersfield, CA 93306-8356</t>
  </si>
  <si>
    <t>Credit towards Buyer's closing costs</t>
  </si>
  <si>
    <t>13701 Faringford Ln, Bakersfield, CA 93311</t>
  </si>
  <si>
    <t>GATE,CRNR,CULD</t>
  </si>
  <si>
    <t>Gated Community,Corner,Cul De Sac</t>
  </si>
  <si>
    <t>9706 Harvey Ct, Bakersfield, CA 93312-2829</t>
  </si>
  <si>
    <t>13500 Spring Mountain Ave, Bakersfield, CA 93314</t>
  </si>
  <si>
    <t>13518 Pixton Ave, Bakersfield, CA 93311-8650</t>
  </si>
  <si>
    <t>13901 Calle Elegante, Bakersfield, CA 93314-4215</t>
  </si>
  <si>
    <t>239 Tanner Michael Dr, Bakersfield, CA 93308-7838</t>
  </si>
  <si>
    <t>4305 Bonaire St, Bakersfield, CA 93306-1303</t>
  </si>
  <si>
    <t>9714 Paper Moon Way, Bakersfield, CA 93312-5902</t>
  </si>
  <si>
    <t>12514 Jacksonville Ave, Bakersfield, CA 93312-5659</t>
  </si>
  <si>
    <t>5401 Cordonata Way, Bakersfield, CA 93306-7882</t>
  </si>
  <si>
    <t>810 Concord Ct, Bakersfield, CA 93314-4722</t>
  </si>
  <si>
    <t>11100 Mirrored Image Ct, Bakersfield, CA 93311-2801</t>
  </si>
  <si>
    <t>607 Sunset Ln, Taft, CA 93268-2628</t>
  </si>
  <si>
    <t>3611 Rio Lobo Ln, Bakersfield, CA 93313-4246</t>
  </si>
  <si>
    <t>none</t>
  </si>
  <si>
    <t>11803 Willow Park Way, Bakersfield, CA 93311-9209</t>
  </si>
  <si>
    <t>12200 Tule River Way, Bakersfield, CA 93312-5732</t>
  </si>
  <si>
    <t>closing costs/repairs</t>
  </si>
  <si>
    <t>316 E Fairview Rd, Bakersfield, CA 93307</t>
  </si>
  <si>
    <t>22134 Old Town Rd, Tehachapi, CA 93561</t>
  </si>
  <si>
    <t>4001 Frost Way, Bakersfield, CA 93311-1475</t>
  </si>
  <si>
    <t>6701 Kearsarge Way, Bakersfield, CA 93309</t>
  </si>
  <si>
    <t>13511 Scafell Pike St, Bakersfield, CA 93314-8051</t>
  </si>
  <si>
    <t>1310 S Fairfax Rd, Bakersfield, CA 93307</t>
  </si>
  <si>
    <t>22900 Sageland Ct, Tehachapi, CA 93561-9255</t>
  </si>
  <si>
    <t>1401 Carson Ave, Bakersfield, CA 93304-6613</t>
  </si>
  <si>
    <t>$2,000 termite clearance</t>
  </si>
  <si>
    <t>11012 Brightwater Way, Bakersfield, CA 93311-3534</t>
  </si>
  <si>
    <t>12615 Montbatten Pl, Bakersfield, CA 93312-6797</t>
  </si>
  <si>
    <t>In lieu of repairs</t>
  </si>
  <si>
    <t>3901 Bianchi Way, Bakersfield, CA 93309-4154</t>
  </si>
  <si>
    <t>Credit towards buyers closing costs.</t>
  </si>
  <si>
    <t>3400 Kapral Way, Bakersfield, CA 93309-6457</t>
  </si>
  <si>
    <t>1802 Morley Way, Bakersfield, CA 93311</t>
  </si>
  <si>
    <t>12601 Savonburg Dr, Bakersfield, CA 93312-5786</t>
  </si>
  <si>
    <t>Home warranty $750.00</t>
  </si>
  <si>
    <t>10301 Tungsten St, Bakersfield, CA 93311-9520</t>
  </si>
  <si>
    <t>Buyer Closing Cost</t>
  </si>
  <si>
    <t>201 W Los Angeles Ave, Shafter, CA 93263-2591</t>
  </si>
  <si>
    <t>9520 Mountain Aspen Ln, Shafter, CA 93263-9682</t>
  </si>
  <si>
    <t>5117 Patton Way, Bakersfield, CA 93308-3726</t>
  </si>
  <si>
    <t>10313 Hillgate Ave, Bakersfield, CA 93311-4556</t>
  </si>
  <si>
    <t>5809 Pilar Way, Bakersfield, CA 93307</t>
  </si>
  <si>
    <t>10809 Patagonia Way, Bakersfield, CA 93307</t>
  </si>
  <si>
    <t>5819 Pilar Way, Bakersfield, CA 93306</t>
  </si>
  <si>
    <t>11416 Ebrington Dr, Bakersfield, CA 93311-8641</t>
  </si>
  <si>
    <t>309 Darling Point Dr, Bakersfield, CA 93307-3996</t>
  </si>
  <si>
    <t>413 Sierra St, Taft, CA 93268-2616</t>
  </si>
  <si>
    <t>12317 Lavina Ave, Bakersfield, CA 93312-6489</t>
  </si>
  <si>
    <t>209 Manzanillo Dr, Bakersfield, CA 93314-4704</t>
  </si>
  <si>
    <t>Closing costs.</t>
  </si>
  <si>
    <t>4209 Woodlake Ct, Bakersfield, CA 93309-1763</t>
  </si>
  <si>
    <t>1023 Woodrow Ave, Bakersfield, CA 93308</t>
  </si>
  <si>
    <t>NOQA</t>
  </si>
  <si>
    <t>No Qualify Assum</t>
  </si>
  <si>
    <t>11004 Cactus Valley Dr, Bakersfield, CA 93311</t>
  </si>
  <si>
    <t>6609 Bangor Pl, Bakersfield, CA 93313-5397</t>
  </si>
  <si>
    <t>13900 Elbury Ave, Bakersfield, CA 93311-8622</t>
  </si>
  <si>
    <t>1033 Cedar Ave, Wasco, CA 93280-2244</t>
  </si>
  <si>
    <t>14403 Utica Way, Bakersfield, CA 93311-8682</t>
  </si>
  <si>
    <t>3501 Tawney Oaks Ln, Shafter, CA 93263</t>
  </si>
  <si>
    <t>14217 Harborough St, Bakersfield, CA 93311</t>
  </si>
  <si>
    <t>1703 Madison St, Delano, CA 93215-1443</t>
  </si>
  <si>
    <t>5815 Samuelson St, Bakersfield, CA 93313-5861</t>
  </si>
  <si>
    <t>5000 Oakville Ct, Bakersfield, CA 93313-2753</t>
  </si>
  <si>
    <t>4109 Indie Ct, Bakersfield, CA 93306-2139</t>
  </si>
  <si>
    <t>2204 Sutton Pl, Bakersfield, CA 93309-4447</t>
  </si>
  <si>
    <t>9902 Balvanera Ave, Bakersfield, CA 93312-5302</t>
  </si>
  <si>
    <t>9308 Four Pines Dr, Shafter, CA 93263-9430</t>
  </si>
  <si>
    <t>5909 Inverwood Dr, Bakersfield, CA 93314-8045</t>
  </si>
  <si>
    <t>12507 Larkin Dr, Bakersfield, CA 93312-6907</t>
  </si>
  <si>
    <t>13618 Foyers Falls Dr, Bakersfield, CA 93314-8048</t>
  </si>
  <si>
    <t>13310 Ridgeway Meadows Dr, Bakersfield, CA 93314-9832</t>
  </si>
  <si>
    <t>5500 Ridge Lake Ct, Bakersfield, CA 93313</t>
  </si>
  <si>
    <t>8411 Tucana Ave, Bakersfield, CA 93306-8404</t>
  </si>
  <si>
    <t>905 Charter Oak Ct, Bakersfield, CA 93309-1119</t>
  </si>
  <si>
    <t>in lieu of repairs</t>
  </si>
  <si>
    <t>3410 Mia Virginia Ct, Bakersfield, CA 93312</t>
  </si>
  <si>
    <t>9406 Woodland Ridge, Shafter, CA 93314</t>
  </si>
  <si>
    <t>Number Sold</t>
  </si>
  <si>
    <t>Average Price</t>
  </si>
  <si>
    <t>Median Price</t>
  </si>
  <si>
    <t>Min Price</t>
  </si>
  <si>
    <t>Max Price</t>
  </si>
  <si>
    <t>Std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</si>
</sst>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9" fontId="0" fillId="0" borderId="0" xfId="0" applyNumberFormat="1"/>
    <xf numFmtId="3" fontId="0" fillId="0" borderId="0" xfId="0" applyNumberFormat="1"/>
    <xf numFmtId="14" fontId="0" fillId="0" borderId="0" xfId="0" applyNumberFormat="1"/>
    <xf numFmtId="10" fontId="0" fillId="0" borderId="0" xfId="0" applyNumberFormat="1"/>
    <xf numFmtId="6" fontId="0" fillId="0" borderId="0" xfId="0" applyNumberFormat="1"/>
    <xf numFmtId="8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0"/>
  <sheetViews>
    <sheetView topLeftCell="O698" workbookViewId="0"/>
  </sheetViews>
  <sheetFormatPr baseColWidth="10" defaultRowHeight="16" x14ac:dyDescent="0.2"/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</row>
    <row r="2" spans="1:32" x14ac:dyDescent="0.2">
      <c r="A2" t="s">
        <v>31</v>
      </c>
      <c r="B2">
        <v>4</v>
      </c>
      <c r="C2">
        <v>2</v>
      </c>
      <c r="D2">
        <v>532</v>
      </c>
      <c r="F2" s="1">
        <v>0.02</v>
      </c>
      <c r="G2">
        <v>3076.18</v>
      </c>
      <c r="H2" t="s">
        <v>32</v>
      </c>
      <c r="I2" t="s">
        <v>33</v>
      </c>
      <c r="J2">
        <v>3500</v>
      </c>
      <c r="K2">
        <v>0</v>
      </c>
      <c r="L2">
        <v>532</v>
      </c>
      <c r="M2" t="s">
        <v>34</v>
      </c>
      <c r="N2" t="s">
        <v>35</v>
      </c>
      <c r="O2" t="s">
        <v>36</v>
      </c>
      <c r="Q2">
        <v>0</v>
      </c>
      <c r="R2">
        <v>0</v>
      </c>
      <c r="S2">
        <v>309500</v>
      </c>
      <c r="T2" t="s">
        <v>37</v>
      </c>
      <c r="U2" s="2">
        <v>345000</v>
      </c>
      <c r="V2" t="s">
        <v>38</v>
      </c>
      <c r="W2" s="3">
        <v>44106</v>
      </c>
      <c r="X2" s="2">
        <v>300000</v>
      </c>
      <c r="Y2">
        <v>300000</v>
      </c>
      <c r="Z2">
        <v>180.4</v>
      </c>
      <c r="AA2">
        <v>96.93</v>
      </c>
      <c r="AB2">
        <v>1663</v>
      </c>
      <c r="AC2" t="s">
        <v>39</v>
      </c>
      <c r="AD2" t="s">
        <v>40</v>
      </c>
      <c r="AE2">
        <v>8276</v>
      </c>
      <c r="AF2">
        <v>0.19</v>
      </c>
    </row>
    <row r="3" spans="1:32" x14ac:dyDescent="0.2">
      <c r="A3" t="s">
        <v>41</v>
      </c>
      <c r="B3">
        <v>6</v>
      </c>
      <c r="C3">
        <v>4</v>
      </c>
      <c r="D3">
        <v>269</v>
      </c>
      <c r="E3" t="s">
        <v>42</v>
      </c>
      <c r="F3" s="4">
        <v>2.5000000000000001E-2</v>
      </c>
      <c r="G3">
        <v>0</v>
      </c>
      <c r="I3" t="s">
        <v>43</v>
      </c>
      <c r="J3">
        <v>3500</v>
      </c>
      <c r="K3">
        <v>0</v>
      </c>
      <c r="L3">
        <v>269</v>
      </c>
      <c r="N3" t="s">
        <v>44</v>
      </c>
      <c r="Q3">
        <v>0</v>
      </c>
      <c r="R3">
        <v>0</v>
      </c>
      <c r="S3">
        <v>360000</v>
      </c>
      <c r="T3" t="s">
        <v>45</v>
      </c>
      <c r="U3" s="2">
        <v>360000</v>
      </c>
      <c r="V3" t="s">
        <v>38</v>
      </c>
      <c r="W3" s="3">
        <v>44014</v>
      </c>
      <c r="X3" s="2">
        <v>322000</v>
      </c>
      <c r="Y3">
        <v>322000</v>
      </c>
      <c r="Z3">
        <v>116.54</v>
      </c>
      <c r="AA3">
        <v>89.44</v>
      </c>
      <c r="AB3">
        <v>2763</v>
      </c>
      <c r="AC3" t="s">
        <v>46</v>
      </c>
      <c r="AD3" t="s">
        <v>47</v>
      </c>
      <c r="AE3">
        <v>0.22</v>
      </c>
      <c r="AF3">
        <v>0.22</v>
      </c>
    </row>
    <row r="4" spans="1:32" x14ac:dyDescent="0.2">
      <c r="A4" t="s">
        <v>48</v>
      </c>
      <c r="B4">
        <v>3</v>
      </c>
      <c r="C4">
        <v>1.75</v>
      </c>
      <c r="D4">
        <v>162</v>
      </c>
      <c r="E4" t="s">
        <v>49</v>
      </c>
      <c r="F4" s="4">
        <v>2.5000000000000001E-2</v>
      </c>
      <c r="G4">
        <v>212</v>
      </c>
      <c r="H4" t="s">
        <v>50</v>
      </c>
      <c r="I4" t="s">
        <v>33</v>
      </c>
      <c r="J4">
        <v>2000</v>
      </c>
      <c r="K4">
        <v>0</v>
      </c>
      <c r="L4">
        <v>162</v>
      </c>
      <c r="M4" t="s">
        <v>34</v>
      </c>
      <c r="N4" t="s">
        <v>51</v>
      </c>
      <c r="O4" t="s">
        <v>36</v>
      </c>
      <c r="Q4">
        <v>0</v>
      </c>
      <c r="R4">
        <v>0</v>
      </c>
      <c r="S4">
        <v>210000</v>
      </c>
      <c r="T4" t="s">
        <v>37</v>
      </c>
      <c r="U4" s="2">
        <v>215000</v>
      </c>
      <c r="V4" t="s">
        <v>38</v>
      </c>
      <c r="W4" s="3">
        <v>43914</v>
      </c>
      <c r="X4" s="2">
        <v>195000</v>
      </c>
      <c r="Y4">
        <v>195000</v>
      </c>
      <c r="Z4">
        <v>136.94</v>
      </c>
      <c r="AA4">
        <v>92.86</v>
      </c>
      <c r="AB4">
        <v>1424</v>
      </c>
      <c r="AC4" t="s">
        <v>52</v>
      </c>
      <c r="AD4" t="s">
        <v>53</v>
      </c>
      <c r="AE4">
        <v>7710</v>
      </c>
      <c r="AF4">
        <v>0.17699999999999999</v>
      </c>
    </row>
    <row r="5" spans="1:32" x14ac:dyDescent="0.2">
      <c r="A5" t="s">
        <v>54</v>
      </c>
      <c r="B5">
        <v>3</v>
      </c>
      <c r="C5">
        <v>2.75</v>
      </c>
      <c r="D5">
        <v>119</v>
      </c>
      <c r="F5" s="4">
        <v>2.5000000000000001E-2</v>
      </c>
      <c r="G5">
        <v>0</v>
      </c>
      <c r="I5" t="s">
        <v>43</v>
      </c>
      <c r="J5">
        <v>3500</v>
      </c>
      <c r="K5">
        <v>425</v>
      </c>
      <c r="L5">
        <v>119</v>
      </c>
      <c r="M5" t="s">
        <v>34</v>
      </c>
      <c r="N5" t="s">
        <v>51</v>
      </c>
      <c r="O5" t="s">
        <v>36</v>
      </c>
      <c r="Q5">
        <v>0</v>
      </c>
      <c r="R5">
        <v>0</v>
      </c>
      <c r="S5">
        <v>289000</v>
      </c>
      <c r="T5" t="s">
        <v>37</v>
      </c>
      <c r="U5" s="2">
        <v>289000</v>
      </c>
      <c r="V5" t="s">
        <v>38</v>
      </c>
      <c r="W5" s="3">
        <v>43902</v>
      </c>
      <c r="X5" s="2">
        <v>271000</v>
      </c>
      <c r="Y5">
        <v>271000</v>
      </c>
      <c r="Z5">
        <v>105.24</v>
      </c>
      <c r="AA5">
        <v>93.77</v>
      </c>
      <c r="AB5">
        <v>2575</v>
      </c>
      <c r="AC5" t="s">
        <v>55</v>
      </c>
      <c r="AD5" t="s">
        <v>56</v>
      </c>
      <c r="AE5">
        <v>8276</v>
      </c>
      <c r="AF5">
        <v>0.19</v>
      </c>
    </row>
    <row r="6" spans="1:32" x14ac:dyDescent="0.2">
      <c r="A6" t="s">
        <v>57</v>
      </c>
      <c r="B6">
        <v>3</v>
      </c>
      <c r="C6">
        <v>2</v>
      </c>
      <c r="D6">
        <v>173</v>
      </c>
      <c r="E6" t="s">
        <v>42</v>
      </c>
      <c r="F6" s="1">
        <v>0.02</v>
      </c>
      <c r="G6">
        <v>0</v>
      </c>
      <c r="I6" t="s">
        <v>43</v>
      </c>
      <c r="J6">
        <v>3500</v>
      </c>
      <c r="K6">
        <v>0</v>
      </c>
      <c r="L6">
        <v>173</v>
      </c>
      <c r="M6" t="s">
        <v>34</v>
      </c>
      <c r="N6" t="s">
        <v>44</v>
      </c>
      <c r="O6" t="s">
        <v>36</v>
      </c>
      <c r="Q6">
        <v>0</v>
      </c>
      <c r="R6">
        <v>0</v>
      </c>
      <c r="S6">
        <v>349900</v>
      </c>
      <c r="T6" t="s">
        <v>45</v>
      </c>
      <c r="U6" s="2">
        <v>369000</v>
      </c>
      <c r="V6" t="s">
        <v>38</v>
      </c>
      <c r="W6" s="3">
        <v>43993</v>
      </c>
      <c r="X6" s="2">
        <v>330000</v>
      </c>
      <c r="Y6">
        <v>330000</v>
      </c>
      <c r="Z6">
        <v>162.4</v>
      </c>
      <c r="AA6">
        <v>94.31</v>
      </c>
      <c r="AB6">
        <v>2032</v>
      </c>
      <c r="AC6" t="s">
        <v>58</v>
      </c>
      <c r="AD6" t="s">
        <v>59</v>
      </c>
      <c r="AE6">
        <v>9656</v>
      </c>
      <c r="AF6">
        <v>0.22170000000000001</v>
      </c>
    </row>
    <row r="7" spans="1:32" x14ac:dyDescent="0.2">
      <c r="A7" t="s">
        <v>60</v>
      </c>
      <c r="B7">
        <v>3</v>
      </c>
      <c r="C7">
        <v>2</v>
      </c>
      <c r="D7">
        <v>84</v>
      </c>
      <c r="E7" t="s">
        <v>49</v>
      </c>
      <c r="F7" s="4">
        <v>2.2499999999999999E-2</v>
      </c>
      <c r="G7">
        <v>2899</v>
      </c>
      <c r="H7" t="s">
        <v>61</v>
      </c>
      <c r="I7" t="s">
        <v>33</v>
      </c>
      <c r="J7">
        <v>2500</v>
      </c>
      <c r="K7">
        <v>0</v>
      </c>
      <c r="L7">
        <v>84</v>
      </c>
      <c r="M7" t="s">
        <v>34</v>
      </c>
      <c r="N7" t="s">
        <v>35</v>
      </c>
      <c r="O7" t="s">
        <v>36</v>
      </c>
      <c r="Q7">
        <v>0</v>
      </c>
      <c r="R7">
        <v>0</v>
      </c>
      <c r="S7">
        <v>289900</v>
      </c>
      <c r="T7" t="s">
        <v>37</v>
      </c>
      <c r="U7" s="2">
        <v>299900</v>
      </c>
      <c r="V7" t="s">
        <v>38</v>
      </c>
      <c r="W7" s="3">
        <v>43901</v>
      </c>
      <c r="X7" s="2">
        <v>289900</v>
      </c>
      <c r="Y7">
        <v>289900</v>
      </c>
      <c r="Z7">
        <v>152.41999999999999</v>
      </c>
      <c r="AA7">
        <v>100</v>
      </c>
      <c r="AB7">
        <v>1902</v>
      </c>
      <c r="AE7">
        <v>6534</v>
      </c>
      <c r="AF7">
        <v>0.15</v>
      </c>
    </row>
    <row r="8" spans="1:32" x14ac:dyDescent="0.2">
      <c r="A8" t="s">
        <v>62</v>
      </c>
      <c r="B8">
        <v>3</v>
      </c>
      <c r="C8">
        <v>2</v>
      </c>
      <c r="D8">
        <v>80</v>
      </c>
      <c r="E8" t="s">
        <v>42</v>
      </c>
      <c r="F8" s="4">
        <v>2.5000000000000001E-2</v>
      </c>
      <c r="G8">
        <v>0</v>
      </c>
      <c r="I8" t="s">
        <v>43</v>
      </c>
      <c r="J8">
        <v>2000</v>
      </c>
      <c r="K8">
        <v>0</v>
      </c>
      <c r="L8">
        <v>80</v>
      </c>
      <c r="N8" t="s">
        <v>44</v>
      </c>
      <c r="Q8">
        <v>0</v>
      </c>
      <c r="R8">
        <v>0</v>
      </c>
      <c r="S8">
        <v>234000</v>
      </c>
      <c r="T8" t="s">
        <v>37</v>
      </c>
      <c r="U8" s="2">
        <v>234000</v>
      </c>
      <c r="V8" t="s">
        <v>38</v>
      </c>
      <c r="W8" s="3">
        <v>43902</v>
      </c>
      <c r="X8" s="2">
        <v>234000</v>
      </c>
      <c r="Y8">
        <v>234000</v>
      </c>
      <c r="Z8">
        <v>115.38</v>
      </c>
      <c r="AA8">
        <v>100</v>
      </c>
      <c r="AB8">
        <v>2028</v>
      </c>
      <c r="AE8">
        <v>10451</v>
      </c>
      <c r="AF8">
        <v>0.2399</v>
      </c>
    </row>
    <row r="9" spans="1:32" x14ac:dyDescent="0.2">
      <c r="A9" t="s">
        <v>63</v>
      </c>
      <c r="B9">
        <v>4</v>
      </c>
      <c r="C9">
        <v>2.75</v>
      </c>
      <c r="D9">
        <v>412</v>
      </c>
      <c r="E9" t="s">
        <v>42</v>
      </c>
      <c r="F9" s="1">
        <v>0.02</v>
      </c>
      <c r="G9">
        <v>5000</v>
      </c>
      <c r="H9" t="s">
        <v>50</v>
      </c>
      <c r="I9" t="s">
        <v>33</v>
      </c>
      <c r="J9">
        <v>2000</v>
      </c>
      <c r="K9">
        <v>0</v>
      </c>
      <c r="L9">
        <v>412</v>
      </c>
      <c r="M9" t="s">
        <v>34</v>
      </c>
      <c r="N9" t="s">
        <v>35</v>
      </c>
      <c r="O9" t="s">
        <v>36</v>
      </c>
      <c r="Q9">
        <v>0</v>
      </c>
      <c r="R9">
        <v>0</v>
      </c>
      <c r="S9">
        <v>379000</v>
      </c>
      <c r="T9" t="s">
        <v>37</v>
      </c>
      <c r="U9" s="2">
        <v>363000</v>
      </c>
      <c r="V9" t="s">
        <v>38</v>
      </c>
      <c r="W9" s="3">
        <v>44249</v>
      </c>
      <c r="X9" s="2">
        <v>380000</v>
      </c>
      <c r="Y9">
        <v>380000</v>
      </c>
      <c r="Z9">
        <v>135.62</v>
      </c>
      <c r="AA9">
        <v>100.26</v>
      </c>
      <c r="AB9">
        <v>2802</v>
      </c>
      <c r="AE9">
        <v>9148</v>
      </c>
      <c r="AF9">
        <v>0.21</v>
      </c>
    </row>
    <row r="10" spans="1:32" x14ac:dyDescent="0.2">
      <c r="A10" t="s">
        <v>64</v>
      </c>
      <c r="B10">
        <v>4</v>
      </c>
      <c r="C10">
        <v>3</v>
      </c>
      <c r="D10">
        <v>175</v>
      </c>
      <c r="F10" s="4">
        <v>2.5000000000000001E-2</v>
      </c>
      <c r="G10">
        <v>0</v>
      </c>
      <c r="I10" t="s">
        <v>43</v>
      </c>
      <c r="J10">
        <v>4000</v>
      </c>
      <c r="K10">
        <v>0</v>
      </c>
      <c r="L10">
        <v>175</v>
      </c>
      <c r="M10" t="s">
        <v>34</v>
      </c>
      <c r="N10" t="s">
        <v>65</v>
      </c>
      <c r="O10" t="s">
        <v>36</v>
      </c>
      <c r="Q10">
        <v>0</v>
      </c>
      <c r="R10">
        <v>0</v>
      </c>
      <c r="S10">
        <v>335000</v>
      </c>
      <c r="T10" t="s">
        <v>37</v>
      </c>
      <c r="U10" s="2">
        <v>375000</v>
      </c>
      <c r="V10" t="s">
        <v>38</v>
      </c>
      <c r="W10" s="3">
        <v>43978</v>
      </c>
      <c r="X10" s="2">
        <v>335000</v>
      </c>
      <c r="Y10">
        <v>335000</v>
      </c>
      <c r="Z10">
        <v>148.56</v>
      </c>
      <c r="AA10">
        <v>100</v>
      </c>
      <c r="AB10">
        <v>2255</v>
      </c>
      <c r="AE10">
        <v>8276</v>
      </c>
      <c r="AF10">
        <v>0.19</v>
      </c>
    </row>
    <row r="11" spans="1:32" x14ac:dyDescent="0.2">
      <c r="A11" t="s">
        <v>66</v>
      </c>
      <c r="B11">
        <v>5</v>
      </c>
      <c r="C11">
        <v>3</v>
      </c>
      <c r="D11">
        <v>107</v>
      </c>
      <c r="E11" t="s">
        <v>42</v>
      </c>
      <c r="F11" s="1">
        <v>0.02</v>
      </c>
      <c r="G11">
        <v>0</v>
      </c>
      <c r="I11" t="s">
        <v>43</v>
      </c>
      <c r="J11">
        <v>2500</v>
      </c>
      <c r="K11">
        <v>0</v>
      </c>
      <c r="L11">
        <v>107</v>
      </c>
      <c r="N11" t="s">
        <v>51</v>
      </c>
      <c r="Q11">
        <v>0</v>
      </c>
      <c r="R11">
        <v>0</v>
      </c>
      <c r="S11">
        <v>238000</v>
      </c>
      <c r="T11" t="s">
        <v>67</v>
      </c>
      <c r="U11" s="2">
        <v>238000</v>
      </c>
      <c r="V11" t="s">
        <v>38</v>
      </c>
      <c r="W11" s="3">
        <v>44078</v>
      </c>
      <c r="X11" s="2">
        <v>242000</v>
      </c>
      <c r="Y11">
        <v>242000</v>
      </c>
      <c r="Z11">
        <v>138.6</v>
      </c>
      <c r="AA11">
        <v>101.68</v>
      </c>
      <c r="AB11">
        <v>1746</v>
      </c>
      <c r="AE11">
        <v>7405</v>
      </c>
      <c r="AF11">
        <v>0.17</v>
      </c>
    </row>
    <row r="12" spans="1:32" x14ac:dyDescent="0.2">
      <c r="A12" t="s">
        <v>68</v>
      </c>
      <c r="B12">
        <v>4</v>
      </c>
      <c r="C12">
        <v>2</v>
      </c>
      <c r="D12">
        <v>48</v>
      </c>
      <c r="E12" t="s">
        <v>42</v>
      </c>
      <c r="F12" s="4">
        <v>2.2499999999999999E-2</v>
      </c>
      <c r="G12">
        <v>5000</v>
      </c>
      <c r="H12" t="s">
        <v>69</v>
      </c>
      <c r="I12" t="s">
        <v>33</v>
      </c>
      <c r="J12">
        <v>3500</v>
      </c>
      <c r="K12">
        <v>0</v>
      </c>
      <c r="L12">
        <v>48</v>
      </c>
      <c r="M12" t="s">
        <v>34</v>
      </c>
      <c r="N12" t="s">
        <v>35</v>
      </c>
      <c r="O12" t="s">
        <v>36</v>
      </c>
      <c r="Q12">
        <v>0</v>
      </c>
      <c r="R12">
        <v>0</v>
      </c>
      <c r="S12">
        <v>339900</v>
      </c>
      <c r="T12" t="s">
        <v>37</v>
      </c>
      <c r="U12" s="2">
        <v>354900</v>
      </c>
      <c r="V12" t="s">
        <v>38</v>
      </c>
      <c r="W12" s="3">
        <v>43899</v>
      </c>
      <c r="X12" s="2">
        <v>339900</v>
      </c>
      <c r="Y12">
        <v>339900</v>
      </c>
      <c r="Z12">
        <v>154.5</v>
      </c>
      <c r="AA12">
        <v>100</v>
      </c>
      <c r="AB12">
        <v>2200</v>
      </c>
      <c r="AC12" t="s">
        <v>39</v>
      </c>
      <c r="AD12" t="s">
        <v>40</v>
      </c>
      <c r="AE12">
        <v>9583</v>
      </c>
      <c r="AF12">
        <v>0.22</v>
      </c>
    </row>
    <row r="13" spans="1:32" x14ac:dyDescent="0.2">
      <c r="A13" t="s">
        <v>70</v>
      </c>
      <c r="B13">
        <v>3</v>
      </c>
      <c r="C13">
        <v>2.5</v>
      </c>
      <c r="D13">
        <v>46</v>
      </c>
      <c r="E13" t="s">
        <v>42</v>
      </c>
      <c r="F13" s="4">
        <v>2.5000000000000001E-2</v>
      </c>
      <c r="G13">
        <v>4000</v>
      </c>
      <c r="H13" t="s">
        <v>71</v>
      </c>
      <c r="I13" t="s">
        <v>33</v>
      </c>
      <c r="J13">
        <v>3000</v>
      </c>
      <c r="K13">
        <v>0</v>
      </c>
      <c r="L13">
        <v>46</v>
      </c>
      <c r="M13" t="s">
        <v>34</v>
      </c>
      <c r="N13" t="s">
        <v>35</v>
      </c>
      <c r="O13" t="s">
        <v>36</v>
      </c>
      <c r="Q13">
        <v>0</v>
      </c>
      <c r="R13">
        <v>0</v>
      </c>
      <c r="S13">
        <v>263900</v>
      </c>
      <c r="T13" t="s">
        <v>37</v>
      </c>
      <c r="U13" s="2">
        <v>269000</v>
      </c>
      <c r="V13" t="s">
        <v>38</v>
      </c>
      <c r="W13" s="3">
        <v>43924</v>
      </c>
      <c r="X13" s="2">
        <v>264000</v>
      </c>
      <c r="Y13">
        <v>264000</v>
      </c>
      <c r="Z13">
        <v>145.21</v>
      </c>
      <c r="AA13">
        <v>100.04</v>
      </c>
      <c r="AB13">
        <v>1818</v>
      </c>
      <c r="AE13">
        <v>5240</v>
      </c>
      <c r="AF13">
        <v>0.1203</v>
      </c>
    </row>
    <row r="14" spans="1:32" x14ac:dyDescent="0.2">
      <c r="A14" t="s">
        <v>72</v>
      </c>
      <c r="B14">
        <v>4</v>
      </c>
      <c r="C14">
        <v>2</v>
      </c>
      <c r="D14">
        <v>71</v>
      </c>
      <c r="E14" t="s">
        <v>42</v>
      </c>
      <c r="F14" s="4">
        <v>2.5000000000000001E-2</v>
      </c>
      <c r="G14">
        <v>6475</v>
      </c>
      <c r="H14" t="s">
        <v>73</v>
      </c>
      <c r="I14" t="s">
        <v>33</v>
      </c>
      <c r="J14">
        <v>2500</v>
      </c>
      <c r="K14">
        <v>0</v>
      </c>
      <c r="L14">
        <v>71</v>
      </c>
      <c r="M14" t="s">
        <v>34</v>
      </c>
      <c r="N14" t="s">
        <v>35</v>
      </c>
      <c r="O14" t="s">
        <v>36</v>
      </c>
      <c r="Q14">
        <v>0</v>
      </c>
      <c r="R14">
        <v>0</v>
      </c>
      <c r="S14">
        <v>270000</v>
      </c>
      <c r="T14" t="s">
        <v>37</v>
      </c>
      <c r="U14" s="2">
        <v>280000</v>
      </c>
      <c r="V14" t="s">
        <v>38</v>
      </c>
      <c r="W14" s="3">
        <v>43937</v>
      </c>
      <c r="X14" s="2">
        <v>270000</v>
      </c>
      <c r="Y14">
        <v>270000</v>
      </c>
      <c r="Z14">
        <v>151.35</v>
      </c>
      <c r="AA14">
        <v>100</v>
      </c>
      <c r="AB14">
        <v>1784</v>
      </c>
      <c r="AC14" t="s">
        <v>74</v>
      </c>
      <c r="AD14" t="s">
        <v>75</v>
      </c>
      <c r="AE14">
        <v>7473</v>
      </c>
      <c r="AF14">
        <v>0.1716</v>
      </c>
    </row>
    <row r="15" spans="1:32" x14ac:dyDescent="0.2">
      <c r="A15" t="s">
        <v>76</v>
      </c>
      <c r="B15">
        <v>3</v>
      </c>
      <c r="C15">
        <v>2</v>
      </c>
      <c r="D15">
        <v>59</v>
      </c>
      <c r="E15" t="s">
        <v>42</v>
      </c>
      <c r="F15" s="4">
        <v>2.5000000000000001E-2</v>
      </c>
      <c r="G15">
        <v>5000</v>
      </c>
      <c r="H15" t="s">
        <v>77</v>
      </c>
      <c r="I15" t="s">
        <v>33</v>
      </c>
      <c r="J15">
        <v>2500</v>
      </c>
      <c r="K15">
        <v>0</v>
      </c>
      <c r="L15">
        <v>59</v>
      </c>
      <c r="M15" t="s">
        <v>34</v>
      </c>
      <c r="N15" t="s">
        <v>35</v>
      </c>
      <c r="O15" t="s">
        <v>36</v>
      </c>
      <c r="Q15">
        <v>0</v>
      </c>
      <c r="R15">
        <v>0</v>
      </c>
      <c r="S15">
        <v>266500</v>
      </c>
      <c r="T15" t="s">
        <v>45</v>
      </c>
      <c r="U15" s="2">
        <v>286175</v>
      </c>
      <c r="V15" t="s">
        <v>38</v>
      </c>
      <c r="W15" s="3">
        <v>43895</v>
      </c>
      <c r="X15" s="2">
        <v>267660</v>
      </c>
      <c r="Y15">
        <v>267660</v>
      </c>
      <c r="AA15">
        <v>100.44</v>
      </c>
      <c r="AE15">
        <v>4945</v>
      </c>
      <c r="AF15">
        <v>0.1135</v>
      </c>
    </row>
    <row r="16" spans="1:32" x14ac:dyDescent="0.2">
      <c r="A16" t="s">
        <v>78</v>
      </c>
      <c r="B16">
        <v>4</v>
      </c>
      <c r="C16">
        <v>3</v>
      </c>
      <c r="D16">
        <v>77</v>
      </c>
      <c r="E16" t="s">
        <v>42</v>
      </c>
      <c r="F16" s="4">
        <v>0.02</v>
      </c>
      <c r="G16">
        <v>0</v>
      </c>
      <c r="I16" t="s">
        <v>43</v>
      </c>
      <c r="J16">
        <v>2500</v>
      </c>
      <c r="K16">
        <v>0</v>
      </c>
      <c r="L16">
        <v>77</v>
      </c>
      <c r="M16" t="s">
        <v>34</v>
      </c>
      <c r="N16" t="s">
        <v>51</v>
      </c>
      <c r="O16" t="s">
        <v>36</v>
      </c>
      <c r="Q16">
        <v>0</v>
      </c>
      <c r="R16">
        <v>0</v>
      </c>
      <c r="S16">
        <v>319950</v>
      </c>
      <c r="T16" t="s">
        <v>37</v>
      </c>
      <c r="U16" s="2">
        <v>349950</v>
      </c>
      <c r="V16" t="s">
        <v>38</v>
      </c>
      <c r="W16" s="3">
        <v>43917</v>
      </c>
      <c r="X16" s="2">
        <v>305000</v>
      </c>
      <c r="Y16">
        <v>305000</v>
      </c>
      <c r="Z16">
        <v>202.12</v>
      </c>
      <c r="AA16">
        <v>95.33</v>
      </c>
      <c r="AB16">
        <v>1509</v>
      </c>
      <c r="AE16">
        <v>5227</v>
      </c>
      <c r="AF16">
        <v>0.12</v>
      </c>
    </row>
    <row r="17" spans="1:32" x14ac:dyDescent="0.2">
      <c r="A17" t="s">
        <v>79</v>
      </c>
      <c r="B17">
        <v>4</v>
      </c>
      <c r="C17">
        <v>2.5</v>
      </c>
      <c r="D17">
        <v>250</v>
      </c>
      <c r="F17" s="4">
        <v>2.5000000000000001E-2</v>
      </c>
      <c r="G17">
        <v>0</v>
      </c>
      <c r="I17" t="s">
        <v>43</v>
      </c>
      <c r="J17">
        <v>3500</v>
      </c>
      <c r="K17">
        <v>0</v>
      </c>
      <c r="L17">
        <v>250</v>
      </c>
      <c r="M17" t="s">
        <v>34</v>
      </c>
      <c r="N17" t="s">
        <v>51</v>
      </c>
      <c r="O17" t="s">
        <v>36</v>
      </c>
      <c r="Q17">
        <v>0</v>
      </c>
      <c r="R17">
        <v>0</v>
      </c>
      <c r="S17">
        <v>380000</v>
      </c>
      <c r="T17" t="s">
        <v>45</v>
      </c>
      <c r="U17" s="2">
        <v>400000</v>
      </c>
      <c r="V17" t="s">
        <v>38</v>
      </c>
      <c r="W17" s="3">
        <v>44098</v>
      </c>
      <c r="X17" s="2">
        <v>380000</v>
      </c>
      <c r="Y17">
        <v>380000</v>
      </c>
      <c r="Z17">
        <v>154.47</v>
      </c>
      <c r="AA17">
        <v>100</v>
      </c>
      <c r="AB17">
        <v>2460</v>
      </c>
      <c r="AC17" t="s">
        <v>39</v>
      </c>
      <c r="AD17" t="s">
        <v>40</v>
      </c>
      <c r="AE17">
        <v>7405</v>
      </c>
      <c r="AF17">
        <v>0.17</v>
      </c>
    </row>
    <row r="18" spans="1:32" x14ac:dyDescent="0.2">
      <c r="A18" t="s">
        <v>80</v>
      </c>
      <c r="B18">
        <v>3</v>
      </c>
      <c r="C18">
        <v>2</v>
      </c>
      <c r="D18">
        <v>75</v>
      </c>
      <c r="F18" s="4">
        <v>2.5000000000000001E-2</v>
      </c>
      <c r="G18">
        <v>0</v>
      </c>
      <c r="I18" t="s">
        <v>43</v>
      </c>
      <c r="J18">
        <v>3000</v>
      </c>
      <c r="K18">
        <v>0</v>
      </c>
      <c r="L18">
        <v>75</v>
      </c>
      <c r="N18" t="s">
        <v>65</v>
      </c>
      <c r="Q18">
        <v>0</v>
      </c>
      <c r="R18">
        <v>0</v>
      </c>
      <c r="S18">
        <v>239999</v>
      </c>
      <c r="T18" t="s">
        <v>37</v>
      </c>
      <c r="U18" s="2">
        <v>249999</v>
      </c>
      <c r="V18" t="s">
        <v>38</v>
      </c>
      <c r="W18" s="3">
        <v>43923</v>
      </c>
      <c r="X18" s="2">
        <v>217500</v>
      </c>
      <c r="Y18">
        <v>217500</v>
      </c>
      <c r="Z18">
        <v>114.11</v>
      </c>
      <c r="AA18">
        <v>90.63</v>
      </c>
      <c r="AB18">
        <v>1906</v>
      </c>
      <c r="AE18">
        <v>6518</v>
      </c>
      <c r="AF18">
        <v>0.14960000000000001</v>
      </c>
    </row>
    <row r="19" spans="1:32" x14ac:dyDescent="0.2">
      <c r="A19" t="s">
        <v>81</v>
      </c>
      <c r="B19">
        <v>4</v>
      </c>
      <c r="C19">
        <v>2</v>
      </c>
      <c r="D19">
        <v>98</v>
      </c>
      <c r="E19" t="s">
        <v>42</v>
      </c>
      <c r="F19" s="4">
        <v>2.5000000000000001E-2</v>
      </c>
      <c r="G19">
        <v>5500</v>
      </c>
      <c r="H19" t="s">
        <v>82</v>
      </c>
      <c r="I19" t="s">
        <v>33</v>
      </c>
      <c r="J19">
        <v>2500</v>
      </c>
      <c r="K19">
        <v>0</v>
      </c>
      <c r="L19">
        <v>98</v>
      </c>
      <c r="N19" t="s">
        <v>35</v>
      </c>
      <c r="Q19">
        <v>0</v>
      </c>
      <c r="R19">
        <v>0</v>
      </c>
      <c r="S19">
        <v>219000</v>
      </c>
      <c r="T19" t="s">
        <v>37</v>
      </c>
      <c r="U19" s="2">
        <v>219000</v>
      </c>
      <c r="V19" t="s">
        <v>38</v>
      </c>
      <c r="W19" s="3">
        <v>43964</v>
      </c>
      <c r="X19" s="2">
        <v>222000</v>
      </c>
      <c r="Y19">
        <v>222000</v>
      </c>
      <c r="AA19">
        <v>101.37</v>
      </c>
      <c r="AC19" t="s">
        <v>83</v>
      </c>
      <c r="AD19" t="s">
        <v>84</v>
      </c>
      <c r="AE19">
        <v>6098</v>
      </c>
      <c r="AF19">
        <v>0.14000000000000001</v>
      </c>
    </row>
    <row r="20" spans="1:32" x14ac:dyDescent="0.2">
      <c r="A20" t="s">
        <v>85</v>
      </c>
      <c r="B20">
        <v>5</v>
      </c>
      <c r="C20">
        <v>3</v>
      </c>
      <c r="D20">
        <v>125</v>
      </c>
      <c r="E20" t="s">
        <v>42</v>
      </c>
      <c r="F20" s="4">
        <v>2.5000000000000001E-2</v>
      </c>
      <c r="G20">
        <v>3720</v>
      </c>
      <c r="H20" t="s">
        <v>86</v>
      </c>
      <c r="I20" t="s">
        <v>33</v>
      </c>
      <c r="J20">
        <v>3500</v>
      </c>
      <c r="K20">
        <v>0</v>
      </c>
      <c r="L20">
        <v>125</v>
      </c>
      <c r="M20" t="s">
        <v>34</v>
      </c>
      <c r="N20" t="s">
        <v>51</v>
      </c>
      <c r="O20" t="s">
        <v>36</v>
      </c>
      <c r="Q20">
        <v>0</v>
      </c>
      <c r="R20">
        <v>0</v>
      </c>
      <c r="S20">
        <v>372000</v>
      </c>
      <c r="T20" t="s">
        <v>37</v>
      </c>
      <c r="U20" s="2">
        <v>369950</v>
      </c>
      <c r="V20" t="s">
        <v>38</v>
      </c>
      <c r="W20" s="3">
        <v>43970</v>
      </c>
      <c r="X20" s="2">
        <v>372000</v>
      </c>
      <c r="Y20">
        <v>372000</v>
      </c>
      <c r="Z20">
        <v>122.65</v>
      </c>
      <c r="AA20">
        <v>100</v>
      </c>
      <c r="AB20">
        <v>3033</v>
      </c>
      <c r="AE20">
        <v>8276</v>
      </c>
      <c r="AF20">
        <v>0.19</v>
      </c>
    </row>
    <row r="21" spans="1:32" x14ac:dyDescent="0.2">
      <c r="A21" t="s">
        <v>87</v>
      </c>
      <c r="B21">
        <v>4</v>
      </c>
      <c r="C21">
        <v>2.5</v>
      </c>
      <c r="D21">
        <v>195</v>
      </c>
      <c r="E21" t="s">
        <v>42</v>
      </c>
      <c r="F21" s="4">
        <v>2.5000000000000001E-2</v>
      </c>
      <c r="G21">
        <v>9000</v>
      </c>
      <c r="H21" t="s">
        <v>88</v>
      </c>
      <c r="I21" t="s">
        <v>33</v>
      </c>
      <c r="J21">
        <v>3000</v>
      </c>
      <c r="K21">
        <v>0</v>
      </c>
      <c r="L21">
        <v>12</v>
      </c>
      <c r="M21" t="s">
        <v>34</v>
      </c>
      <c r="N21" t="s">
        <v>51</v>
      </c>
      <c r="O21" t="s">
        <v>36</v>
      </c>
      <c r="Q21">
        <v>0</v>
      </c>
      <c r="R21">
        <v>0</v>
      </c>
      <c r="S21">
        <v>369900</v>
      </c>
      <c r="T21" t="s">
        <v>37</v>
      </c>
      <c r="U21" s="2">
        <v>369900</v>
      </c>
      <c r="V21" t="s">
        <v>38</v>
      </c>
      <c r="W21" s="3">
        <v>43895</v>
      </c>
      <c r="X21" s="2">
        <v>365000</v>
      </c>
      <c r="Y21">
        <v>365000</v>
      </c>
      <c r="Z21">
        <v>133.55000000000001</v>
      </c>
      <c r="AA21">
        <v>98.68</v>
      </c>
      <c r="AB21">
        <v>2733</v>
      </c>
      <c r="AE21">
        <v>11761</v>
      </c>
      <c r="AF21">
        <v>0.27</v>
      </c>
    </row>
    <row r="22" spans="1:32" x14ac:dyDescent="0.2">
      <c r="A22" t="s">
        <v>89</v>
      </c>
      <c r="B22">
        <v>4</v>
      </c>
      <c r="C22">
        <v>3</v>
      </c>
      <c r="D22">
        <v>85</v>
      </c>
      <c r="E22" t="s">
        <v>42</v>
      </c>
      <c r="F22" s="4">
        <v>0.03</v>
      </c>
      <c r="G22">
        <v>0</v>
      </c>
      <c r="I22" t="s">
        <v>43</v>
      </c>
      <c r="J22">
        <v>3500</v>
      </c>
      <c r="K22">
        <v>0</v>
      </c>
      <c r="L22">
        <v>85</v>
      </c>
      <c r="M22" t="s">
        <v>34</v>
      </c>
      <c r="N22" t="s">
        <v>51</v>
      </c>
      <c r="O22" t="s">
        <v>36</v>
      </c>
      <c r="Q22">
        <v>0</v>
      </c>
      <c r="R22">
        <v>0</v>
      </c>
      <c r="S22">
        <v>353500</v>
      </c>
      <c r="T22" t="s">
        <v>37</v>
      </c>
      <c r="U22" s="2">
        <v>369000</v>
      </c>
      <c r="V22" t="s">
        <v>38</v>
      </c>
      <c r="W22" s="3">
        <v>43924</v>
      </c>
      <c r="X22" s="2">
        <v>339000</v>
      </c>
      <c r="Y22">
        <v>339000</v>
      </c>
      <c r="Z22">
        <v>123.36</v>
      </c>
      <c r="AA22">
        <v>95.9</v>
      </c>
      <c r="AB22">
        <v>2748</v>
      </c>
      <c r="AC22" t="s">
        <v>90</v>
      </c>
      <c r="AD22" t="s">
        <v>91</v>
      </c>
      <c r="AE22">
        <v>10019</v>
      </c>
      <c r="AF22">
        <v>0.23</v>
      </c>
    </row>
    <row r="23" spans="1:32" x14ac:dyDescent="0.2">
      <c r="A23" t="s">
        <v>92</v>
      </c>
      <c r="B23">
        <v>4</v>
      </c>
      <c r="C23">
        <v>2</v>
      </c>
      <c r="D23">
        <v>13</v>
      </c>
      <c r="E23" t="s">
        <v>42</v>
      </c>
      <c r="F23" s="4">
        <v>2.5000000000000001E-2</v>
      </c>
      <c r="G23">
        <v>4500</v>
      </c>
      <c r="H23" t="s">
        <v>93</v>
      </c>
      <c r="I23" t="s">
        <v>33</v>
      </c>
      <c r="J23">
        <v>3000</v>
      </c>
      <c r="K23">
        <v>0</v>
      </c>
      <c r="L23">
        <v>13</v>
      </c>
      <c r="M23" t="s">
        <v>34</v>
      </c>
      <c r="N23" t="s">
        <v>94</v>
      </c>
      <c r="O23" t="s">
        <v>36</v>
      </c>
      <c r="Q23">
        <v>0</v>
      </c>
      <c r="R23">
        <v>0</v>
      </c>
      <c r="S23">
        <v>235000</v>
      </c>
      <c r="T23" t="s">
        <v>37</v>
      </c>
      <c r="U23" s="2">
        <v>235000</v>
      </c>
      <c r="V23" t="s">
        <v>38</v>
      </c>
      <c r="W23" s="3">
        <v>43914</v>
      </c>
      <c r="X23" s="2">
        <v>240000</v>
      </c>
      <c r="Y23">
        <v>240000</v>
      </c>
      <c r="Z23">
        <v>168.66</v>
      </c>
      <c r="AA23">
        <v>102.13</v>
      </c>
      <c r="AB23">
        <v>1423</v>
      </c>
      <c r="AC23" t="s">
        <v>46</v>
      </c>
      <c r="AD23" t="s">
        <v>47</v>
      </c>
      <c r="AE23">
        <v>12632</v>
      </c>
      <c r="AF23">
        <v>0.28999999999999998</v>
      </c>
    </row>
    <row r="24" spans="1:32" x14ac:dyDescent="0.2">
      <c r="A24" t="s">
        <v>95</v>
      </c>
      <c r="B24">
        <v>3</v>
      </c>
      <c r="C24">
        <v>2</v>
      </c>
      <c r="D24">
        <v>38</v>
      </c>
      <c r="E24" t="s">
        <v>49</v>
      </c>
      <c r="F24" s="4">
        <v>2.5000000000000001E-2</v>
      </c>
      <c r="G24">
        <v>0</v>
      </c>
      <c r="I24" t="s">
        <v>43</v>
      </c>
      <c r="J24">
        <v>2000</v>
      </c>
      <c r="K24">
        <v>0</v>
      </c>
      <c r="L24">
        <v>38</v>
      </c>
      <c r="M24" t="s">
        <v>34</v>
      </c>
      <c r="N24" t="s">
        <v>35</v>
      </c>
      <c r="O24" t="s">
        <v>36</v>
      </c>
      <c r="Q24">
        <v>0</v>
      </c>
      <c r="R24">
        <v>0</v>
      </c>
      <c r="S24">
        <v>249999</v>
      </c>
      <c r="T24" t="s">
        <v>45</v>
      </c>
      <c r="U24" s="2">
        <v>249999</v>
      </c>
      <c r="V24" t="s">
        <v>38</v>
      </c>
      <c r="W24" s="3">
        <v>43929</v>
      </c>
      <c r="X24" s="2">
        <v>250000</v>
      </c>
      <c r="Y24">
        <v>250000</v>
      </c>
      <c r="Z24">
        <v>169.84</v>
      </c>
      <c r="AA24">
        <v>100</v>
      </c>
      <c r="AB24">
        <v>1472</v>
      </c>
      <c r="AE24">
        <v>36155</v>
      </c>
      <c r="AF24">
        <v>0.83</v>
      </c>
    </row>
    <row r="25" spans="1:32" x14ac:dyDescent="0.2">
      <c r="A25" t="s">
        <v>96</v>
      </c>
      <c r="B25">
        <v>3</v>
      </c>
      <c r="C25">
        <v>2</v>
      </c>
      <c r="D25">
        <v>58</v>
      </c>
      <c r="E25" t="s">
        <v>42</v>
      </c>
      <c r="F25" s="4">
        <v>2.5000000000000001E-2</v>
      </c>
      <c r="G25">
        <v>6087</v>
      </c>
      <c r="H25" t="s">
        <v>97</v>
      </c>
      <c r="I25" t="s">
        <v>33</v>
      </c>
      <c r="J25">
        <v>2000</v>
      </c>
      <c r="K25">
        <v>0</v>
      </c>
      <c r="L25">
        <v>50</v>
      </c>
      <c r="N25" t="s">
        <v>35</v>
      </c>
      <c r="Q25">
        <v>0</v>
      </c>
      <c r="R25">
        <v>0</v>
      </c>
      <c r="S25">
        <v>199900</v>
      </c>
      <c r="T25" t="s">
        <v>37</v>
      </c>
      <c r="U25" s="2">
        <v>205000</v>
      </c>
      <c r="V25" t="s">
        <v>38</v>
      </c>
      <c r="W25" s="3">
        <v>43948</v>
      </c>
      <c r="X25" s="2">
        <v>202900</v>
      </c>
      <c r="Y25">
        <v>202900</v>
      </c>
      <c r="Z25">
        <v>146.91999999999999</v>
      </c>
      <c r="AA25">
        <v>101.5</v>
      </c>
      <c r="AB25">
        <v>1381</v>
      </c>
      <c r="AE25">
        <v>6528</v>
      </c>
      <c r="AF25">
        <v>0.14990000000000001</v>
      </c>
    </row>
    <row r="26" spans="1:32" x14ac:dyDescent="0.2">
      <c r="A26" t="s">
        <v>98</v>
      </c>
      <c r="B26">
        <v>3</v>
      </c>
      <c r="C26">
        <v>2.5</v>
      </c>
      <c r="D26">
        <v>177</v>
      </c>
      <c r="E26" t="s">
        <v>49</v>
      </c>
      <c r="F26" s="4">
        <v>2.5000000000000001E-2</v>
      </c>
      <c r="G26">
        <v>0</v>
      </c>
      <c r="I26" t="s">
        <v>43</v>
      </c>
      <c r="J26">
        <v>5000</v>
      </c>
      <c r="K26">
        <v>0</v>
      </c>
      <c r="L26">
        <v>177</v>
      </c>
      <c r="M26" t="s">
        <v>34</v>
      </c>
      <c r="N26" t="s">
        <v>51</v>
      </c>
      <c r="O26" t="s">
        <v>36</v>
      </c>
      <c r="Q26">
        <v>0</v>
      </c>
      <c r="R26">
        <v>0</v>
      </c>
      <c r="S26">
        <v>509900</v>
      </c>
      <c r="T26" t="s">
        <v>37</v>
      </c>
      <c r="U26" s="2">
        <v>549000</v>
      </c>
      <c r="V26" t="s">
        <v>38</v>
      </c>
      <c r="W26" s="3">
        <v>44060</v>
      </c>
      <c r="X26" s="2">
        <v>505000</v>
      </c>
      <c r="Y26">
        <v>505000</v>
      </c>
      <c r="Z26">
        <v>208.59</v>
      </c>
      <c r="AA26">
        <v>99.04</v>
      </c>
      <c r="AB26">
        <v>2421</v>
      </c>
      <c r="AC26" t="s">
        <v>99</v>
      </c>
      <c r="AD26" t="s">
        <v>100</v>
      </c>
      <c r="AE26">
        <v>845500</v>
      </c>
      <c r="AF26">
        <v>19.41</v>
      </c>
    </row>
    <row r="27" spans="1:32" x14ac:dyDescent="0.2">
      <c r="A27" t="s">
        <v>101</v>
      </c>
      <c r="B27">
        <v>4</v>
      </c>
      <c r="C27">
        <v>3</v>
      </c>
      <c r="D27">
        <v>10</v>
      </c>
      <c r="F27" s="4">
        <v>2.5000000000000001E-2</v>
      </c>
      <c r="G27">
        <v>7700</v>
      </c>
      <c r="H27" t="s">
        <v>50</v>
      </c>
      <c r="I27" t="s">
        <v>33</v>
      </c>
      <c r="J27">
        <v>6000</v>
      </c>
      <c r="K27">
        <v>0</v>
      </c>
      <c r="L27">
        <v>10</v>
      </c>
      <c r="N27" t="s">
        <v>51</v>
      </c>
      <c r="Q27">
        <v>0</v>
      </c>
      <c r="R27">
        <v>0</v>
      </c>
      <c r="S27">
        <v>699500</v>
      </c>
      <c r="T27" t="s">
        <v>37</v>
      </c>
      <c r="U27" s="2">
        <v>699500</v>
      </c>
      <c r="V27" t="s">
        <v>38</v>
      </c>
      <c r="W27" s="3">
        <v>43906</v>
      </c>
      <c r="X27" s="2">
        <v>695000</v>
      </c>
      <c r="Y27">
        <v>695000</v>
      </c>
      <c r="Z27">
        <v>215.1</v>
      </c>
      <c r="AA27">
        <v>99.36</v>
      </c>
      <c r="AB27">
        <v>3231</v>
      </c>
      <c r="AE27">
        <v>896465</v>
      </c>
      <c r="AF27">
        <v>20.58</v>
      </c>
    </row>
    <row r="28" spans="1:32" x14ac:dyDescent="0.2">
      <c r="A28" t="s">
        <v>102</v>
      </c>
      <c r="B28">
        <v>4</v>
      </c>
      <c r="C28">
        <v>3</v>
      </c>
      <c r="D28">
        <v>2</v>
      </c>
      <c r="F28" s="4">
        <v>2.5000000000000001E-2</v>
      </c>
      <c r="G28">
        <v>0</v>
      </c>
      <c r="I28" t="s">
        <v>43</v>
      </c>
      <c r="J28">
        <v>1500</v>
      </c>
      <c r="K28">
        <v>0</v>
      </c>
      <c r="L28">
        <v>2</v>
      </c>
      <c r="N28" t="s">
        <v>51</v>
      </c>
      <c r="Q28">
        <v>0</v>
      </c>
      <c r="R28">
        <v>0</v>
      </c>
      <c r="S28">
        <v>365000</v>
      </c>
      <c r="T28" t="s">
        <v>45</v>
      </c>
      <c r="U28" s="2">
        <v>365000</v>
      </c>
      <c r="V28" t="s">
        <v>38</v>
      </c>
      <c r="W28" s="3">
        <v>43895</v>
      </c>
      <c r="X28" s="2">
        <v>368000</v>
      </c>
      <c r="Y28">
        <v>368000</v>
      </c>
      <c r="Z28">
        <v>138.13999999999999</v>
      </c>
      <c r="AA28">
        <v>100.82</v>
      </c>
      <c r="AB28">
        <v>2664</v>
      </c>
      <c r="AE28">
        <v>10019</v>
      </c>
      <c r="AF28">
        <v>0.23</v>
      </c>
    </row>
    <row r="29" spans="1:32" x14ac:dyDescent="0.2">
      <c r="A29" t="s">
        <v>103</v>
      </c>
      <c r="B29">
        <v>4</v>
      </c>
      <c r="C29">
        <v>2</v>
      </c>
      <c r="D29">
        <v>22</v>
      </c>
      <c r="F29" s="4">
        <v>2.5000000000000001E-2</v>
      </c>
      <c r="G29">
        <v>7596.39</v>
      </c>
      <c r="H29" t="s">
        <v>104</v>
      </c>
      <c r="I29" t="s">
        <v>33</v>
      </c>
      <c r="J29">
        <v>2800</v>
      </c>
      <c r="K29">
        <v>0</v>
      </c>
      <c r="L29">
        <v>22</v>
      </c>
      <c r="M29" t="s">
        <v>34</v>
      </c>
      <c r="N29" t="s">
        <v>51</v>
      </c>
      <c r="O29" t="s">
        <v>36</v>
      </c>
      <c r="Q29">
        <v>0</v>
      </c>
      <c r="R29">
        <v>0</v>
      </c>
      <c r="S29">
        <v>279000</v>
      </c>
      <c r="T29" t="s">
        <v>37</v>
      </c>
      <c r="U29" s="2">
        <v>279000</v>
      </c>
      <c r="V29" t="s">
        <v>38</v>
      </c>
      <c r="W29" s="3">
        <v>43927</v>
      </c>
      <c r="X29" s="2">
        <v>280000</v>
      </c>
      <c r="Y29">
        <v>280000</v>
      </c>
      <c r="Z29">
        <v>167.56</v>
      </c>
      <c r="AA29">
        <v>100.36</v>
      </c>
      <c r="AB29">
        <v>1671</v>
      </c>
      <c r="AC29" t="s">
        <v>46</v>
      </c>
      <c r="AD29" t="s">
        <v>47</v>
      </c>
      <c r="AE29">
        <v>7841</v>
      </c>
      <c r="AF29">
        <v>0.18</v>
      </c>
    </row>
    <row r="30" spans="1:32" x14ac:dyDescent="0.2">
      <c r="A30" t="s">
        <v>105</v>
      </c>
      <c r="B30">
        <v>3</v>
      </c>
      <c r="C30">
        <v>2</v>
      </c>
      <c r="D30">
        <v>23</v>
      </c>
      <c r="E30" t="s">
        <v>42</v>
      </c>
      <c r="F30" s="4">
        <v>2.5000000000000001E-2</v>
      </c>
      <c r="G30">
        <v>1000</v>
      </c>
      <c r="H30" t="s">
        <v>77</v>
      </c>
      <c r="I30" t="s">
        <v>33</v>
      </c>
      <c r="J30">
        <v>2500</v>
      </c>
      <c r="K30">
        <v>0</v>
      </c>
      <c r="L30">
        <v>23</v>
      </c>
      <c r="M30" t="s">
        <v>34</v>
      </c>
      <c r="N30" t="s">
        <v>35</v>
      </c>
      <c r="O30" t="s">
        <v>36</v>
      </c>
      <c r="Q30">
        <v>0</v>
      </c>
      <c r="R30">
        <v>0</v>
      </c>
      <c r="S30">
        <v>248780</v>
      </c>
      <c r="T30" t="s">
        <v>45</v>
      </c>
      <c r="U30" s="2">
        <v>248280</v>
      </c>
      <c r="V30" t="s">
        <v>38</v>
      </c>
      <c r="W30" s="3">
        <v>43914</v>
      </c>
      <c r="X30" s="2">
        <v>245000</v>
      </c>
      <c r="Y30">
        <v>245000</v>
      </c>
      <c r="AA30">
        <v>98.48</v>
      </c>
      <c r="AE30">
        <v>4714</v>
      </c>
      <c r="AF30">
        <v>0.1082</v>
      </c>
    </row>
    <row r="31" spans="1:32" x14ac:dyDescent="0.2">
      <c r="A31" t="s">
        <v>106</v>
      </c>
      <c r="B31">
        <v>4</v>
      </c>
      <c r="C31">
        <v>2</v>
      </c>
      <c r="D31">
        <v>16</v>
      </c>
      <c r="E31" t="s">
        <v>42</v>
      </c>
      <c r="F31" s="4">
        <v>2.5000000000000001E-2</v>
      </c>
      <c r="G31">
        <v>3500</v>
      </c>
      <c r="H31" t="s">
        <v>77</v>
      </c>
      <c r="I31" t="s">
        <v>33</v>
      </c>
      <c r="J31">
        <v>2500</v>
      </c>
      <c r="K31">
        <v>0</v>
      </c>
      <c r="L31">
        <v>16</v>
      </c>
      <c r="M31" t="s">
        <v>34</v>
      </c>
      <c r="N31" t="s">
        <v>44</v>
      </c>
      <c r="O31" t="s">
        <v>36</v>
      </c>
      <c r="Q31">
        <v>0</v>
      </c>
      <c r="R31">
        <v>0</v>
      </c>
      <c r="S31">
        <v>265900</v>
      </c>
      <c r="T31" t="s">
        <v>45</v>
      </c>
      <c r="U31" s="2">
        <v>289455</v>
      </c>
      <c r="V31" t="s">
        <v>38</v>
      </c>
      <c r="W31" s="3">
        <v>43921</v>
      </c>
      <c r="X31" s="2">
        <v>265900</v>
      </c>
      <c r="Y31">
        <v>265900</v>
      </c>
      <c r="AA31">
        <v>100</v>
      </c>
      <c r="AE31">
        <v>4929</v>
      </c>
      <c r="AF31">
        <v>0.1132</v>
      </c>
    </row>
    <row r="32" spans="1:32" x14ac:dyDescent="0.2">
      <c r="A32" t="s">
        <v>107</v>
      </c>
      <c r="B32">
        <v>4</v>
      </c>
      <c r="C32">
        <v>2</v>
      </c>
      <c r="D32">
        <v>37</v>
      </c>
      <c r="E32" t="s">
        <v>42</v>
      </c>
      <c r="F32" s="4">
        <v>2.5000000000000001E-2</v>
      </c>
      <c r="G32">
        <v>5000</v>
      </c>
      <c r="H32" t="s">
        <v>77</v>
      </c>
      <c r="I32" t="s">
        <v>33</v>
      </c>
      <c r="J32">
        <v>2500</v>
      </c>
      <c r="K32">
        <v>0</v>
      </c>
      <c r="L32">
        <v>37</v>
      </c>
      <c r="M32" t="s">
        <v>34</v>
      </c>
      <c r="N32" t="s">
        <v>35</v>
      </c>
      <c r="O32" t="s">
        <v>36</v>
      </c>
      <c r="Q32">
        <v>0</v>
      </c>
      <c r="R32">
        <v>0</v>
      </c>
      <c r="S32">
        <v>272400</v>
      </c>
      <c r="T32" t="s">
        <v>45</v>
      </c>
      <c r="U32" s="2">
        <v>284900</v>
      </c>
      <c r="V32" t="s">
        <v>38</v>
      </c>
      <c r="W32" s="3">
        <v>43910</v>
      </c>
      <c r="X32" s="2">
        <v>272400</v>
      </c>
      <c r="Y32">
        <v>272400</v>
      </c>
      <c r="AA32">
        <v>100</v>
      </c>
      <c r="AE32">
        <v>4937</v>
      </c>
      <c r="AF32">
        <v>0.1133</v>
      </c>
    </row>
    <row r="33" spans="1:32" x14ac:dyDescent="0.2">
      <c r="A33" t="s">
        <v>108</v>
      </c>
      <c r="B33">
        <v>3</v>
      </c>
      <c r="C33">
        <v>1.75</v>
      </c>
      <c r="D33">
        <v>46</v>
      </c>
      <c r="E33" t="s">
        <v>42</v>
      </c>
      <c r="F33" s="4">
        <v>2.5000000000000001E-2</v>
      </c>
      <c r="G33">
        <v>0</v>
      </c>
      <c r="I33" t="s">
        <v>43</v>
      </c>
      <c r="J33">
        <v>3500</v>
      </c>
      <c r="K33">
        <v>0</v>
      </c>
      <c r="L33">
        <v>46</v>
      </c>
      <c r="M33" t="s">
        <v>34</v>
      </c>
      <c r="N33" t="s">
        <v>51</v>
      </c>
      <c r="O33" t="s">
        <v>36</v>
      </c>
      <c r="Q33">
        <v>0</v>
      </c>
      <c r="R33">
        <v>0</v>
      </c>
      <c r="S33">
        <v>287000</v>
      </c>
      <c r="T33" t="s">
        <v>37</v>
      </c>
      <c r="U33" s="2">
        <v>287000</v>
      </c>
      <c r="V33" t="s">
        <v>38</v>
      </c>
      <c r="W33" s="3">
        <v>43903</v>
      </c>
      <c r="X33" s="2">
        <v>295000</v>
      </c>
      <c r="Y33">
        <v>295000</v>
      </c>
      <c r="Z33">
        <v>201.78</v>
      </c>
      <c r="AA33">
        <v>102.79</v>
      </c>
      <c r="AB33">
        <v>1462</v>
      </c>
      <c r="AC33" t="s">
        <v>39</v>
      </c>
      <c r="AD33" t="s">
        <v>40</v>
      </c>
      <c r="AE33">
        <v>9795</v>
      </c>
      <c r="AF33">
        <v>0.22489999999999999</v>
      </c>
    </row>
    <row r="34" spans="1:32" x14ac:dyDescent="0.2">
      <c r="A34" t="s">
        <v>109</v>
      </c>
      <c r="B34">
        <v>3</v>
      </c>
      <c r="C34">
        <v>1.75</v>
      </c>
      <c r="D34">
        <v>146</v>
      </c>
      <c r="F34" s="4">
        <v>2.2499999999999999E-2</v>
      </c>
      <c r="G34">
        <v>0</v>
      </c>
      <c r="I34" t="s">
        <v>43</v>
      </c>
      <c r="J34">
        <v>2000</v>
      </c>
      <c r="K34">
        <v>0</v>
      </c>
      <c r="L34">
        <v>146</v>
      </c>
      <c r="N34" t="s">
        <v>35</v>
      </c>
      <c r="Q34">
        <v>0</v>
      </c>
      <c r="R34">
        <v>0</v>
      </c>
      <c r="S34">
        <v>189000</v>
      </c>
      <c r="T34" t="s">
        <v>37</v>
      </c>
      <c r="U34" s="2">
        <v>199000</v>
      </c>
      <c r="V34" t="s">
        <v>38</v>
      </c>
      <c r="W34" s="3">
        <v>44092</v>
      </c>
      <c r="X34" s="2">
        <v>189000</v>
      </c>
      <c r="Y34">
        <v>189000</v>
      </c>
      <c r="Z34">
        <v>160.85</v>
      </c>
      <c r="AA34">
        <v>100</v>
      </c>
      <c r="AB34">
        <v>1175</v>
      </c>
      <c r="AE34">
        <v>6600</v>
      </c>
      <c r="AF34">
        <v>0.1515</v>
      </c>
    </row>
    <row r="35" spans="1:32" x14ac:dyDescent="0.2">
      <c r="A35" t="s">
        <v>110</v>
      </c>
      <c r="B35">
        <v>4</v>
      </c>
      <c r="C35">
        <v>3</v>
      </c>
      <c r="D35">
        <v>8</v>
      </c>
      <c r="F35" s="4">
        <v>2.5000000000000001E-2</v>
      </c>
      <c r="G35">
        <v>0</v>
      </c>
      <c r="I35" t="s">
        <v>43</v>
      </c>
      <c r="J35">
        <v>7125</v>
      </c>
      <c r="K35">
        <v>0</v>
      </c>
      <c r="L35">
        <v>8</v>
      </c>
      <c r="N35" t="s">
        <v>65</v>
      </c>
      <c r="Q35">
        <v>0</v>
      </c>
      <c r="R35">
        <v>0</v>
      </c>
      <c r="S35">
        <v>475000</v>
      </c>
      <c r="T35" t="s">
        <v>37</v>
      </c>
      <c r="U35" s="2">
        <v>475000</v>
      </c>
      <c r="V35" t="s">
        <v>38</v>
      </c>
      <c r="W35" s="3">
        <v>43896</v>
      </c>
      <c r="X35" s="2">
        <v>475000</v>
      </c>
      <c r="Y35">
        <v>475000</v>
      </c>
      <c r="Z35">
        <v>183.68</v>
      </c>
      <c r="AA35">
        <v>100</v>
      </c>
      <c r="AB35">
        <v>2586</v>
      </c>
      <c r="AE35">
        <v>24827</v>
      </c>
      <c r="AF35">
        <v>0.56989999999999996</v>
      </c>
    </row>
    <row r="36" spans="1:32" x14ac:dyDescent="0.2">
      <c r="A36" t="s">
        <v>111</v>
      </c>
      <c r="B36">
        <v>5</v>
      </c>
      <c r="C36">
        <v>3.75</v>
      </c>
      <c r="D36">
        <v>41</v>
      </c>
      <c r="F36" s="4">
        <v>2.5000000000000001E-2</v>
      </c>
      <c r="G36">
        <v>0</v>
      </c>
      <c r="I36" t="s">
        <v>43</v>
      </c>
      <c r="J36">
        <v>7500</v>
      </c>
      <c r="K36">
        <v>0</v>
      </c>
      <c r="L36">
        <v>41</v>
      </c>
      <c r="M36" t="s">
        <v>34</v>
      </c>
      <c r="N36" t="s">
        <v>51</v>
      </c>
      <c r="O36" t="s">
        <v>36</v>
      </c>
      <c r="Q36">
        <v>0</v>
      </c>
      <c r="R36">
        <v>0</v>
      </c>
      <c r="S36">
        <v>699900</v>
      </c>
      <c r="T36" t="s">
        <v>37</v>
      </c>
      <c r="U36" s="2">
        <v>729900</v>
      </c>
      <c r="V36" t="s">
        <v>38</v>
      </c>
      <c r="W36" s="3">
        <v>43914</v>
      </c>
      <c r="X36" s="2">
        <v>673000</v>
      </c>
      <c r="Y36">
        <v>673000</v>
      </c>
      <c r="Z36">
        <v>224.63</v>
      </c>
      <c r="AA36">
        <v>96.16</v>
      </c>
      <c r="AB36">
        <v>2996</v>
      </c>
      <c r="AC36" t="s">
        <v>39</v>
      </c>
      <c r="AD36" t="s">
        <v>40</v>
      </c>
      <c r="AE36">
        <v>47916</v>
      </c>
      <c r="AF36">
        <v>1.1000000000000001</v>
      </c>
    </row>
    <row r="37" spans="1:32" x14ac:dyDescent="0.2">
      <c r="A37" t="s">
        <v>112</v>
      </c>
      <c r="B37">
        <v>4</v>
      </c>
      <c r="C37">
        <v>3.5</v>
      </c>
      <c r="D37">
        <v>10</v>
      </c>
      <c r="E37" t="s">
        <v>42</v>
      </c>
      <c r="F37" s="1">
        <v>0.02</v>
      </c>
      <c r="G37">
        <v>0</v>
      </c>
      <c r="I37" t="s">
        <v>43</v>
      </c>
      <c r="J37">
        <v>2000</v>
      </c>
      <c r="K37">
        <v>0</v>
      </c>
      <c r="L37">
        <v>10</v>
      </c>
      <c r="N37" t="s">
        <v>51</v>
      </c>
      <c r="Q37">
        <v>0</v>
      </c>
      <c r="R37">
        <v>0</v>
      </c>
      <c r="S37">
        <v>369000</v>
      </c>
      <c r="T37" t="s">
        <v>37</v>
      </c>
      <c r="U37" s="2">
        <v>369000</v>
      </c>
      <c r="V37" t="s">
        <v>38</v>
      </c>
      <c r="W37" s="3">
        <v>43913</v>
      </c>
      <c r="X37" s="2">
        <v>365000</v>
      </c>
      <c r="Y37">
        <v>365000</v>
      </c>
      <c r="Z37">
        <v>132.05000000000001</v>
      </c>
      <c r="AA37">
        <v>98.92</v>
      </c>
      <c r="AB37">
        <v>2764</v>
      </c>
      <c r="AE37">
        <v>8276</v>
      </c>
      <c r="AF37">
        <v>0.19</v>
      </c>
    </row>
    <row r="38" spans="1:32" x14ac:dyDescent="0.2">
      <c r="A38" t="s">
        <v>113</v>
      </c>
      <c r="B38">
        <v>5</v>
      </c>
      <c r="C38">
        <v>3.5</v>
      </c>
      <c r="D38">
        <v>0</v>
      </c>
      <c r="E38" t="s">
        <v>42</v>
      </c>
      <c r="F38" s="4">
        <v>2.5000000000000001E-2</v>
      </c>
      <c r="G38">
        <v>5000</v>
      </c>
      <c r="H38" t="s">
        <v>77</v>
      </c>
      <c r="I38" t="s">
        <v>33</v>
      </c>
      <c r="J38">
        <v>2500</v>
      </c>
      <c r="K38">
        <v>0</v>
      </c>
      <c r="L38">
        <v>0</v>
      </c>
      <c r="M38" t="s">
        <v>34</v>
      </c>
      <c r="N38" t="s">
        <v>51</v>
      </c>
      <c r="O38" t="s">
        <v>36</v>
      </c>
      <c r="Q38">
        <v>0</v>
      </c>
      <c r="R38">
        <v>0</v>
      </c>
      <c r="S38">
        <v>320495</v>
      </c>
      <c r="T38" t="s">
        <v>45</v>
      </c>
      <c r="U38" s="2">
        <v>320495</v>
      </c>
      <c r="V38" t="s">
        <v>38</v>
      </c>
      <c r="W38" s="3">
        <v>43980</v>
      </c>
      <c r="X38" s="2">
        <v>336275</v>
      </c>
      <c r="Y38">
        <v>336275</v>
      </c>
      <c r="AA38">
        <v>104.92</v>
      </c>
      <c r="AE38">
        <v>4815</v>
      </c>
      <c r="AF38">
        <v>0.1105</v>
      </c>
    </row>
    <row r="39" spans="1:32" x14ac:dyDescent="0.2">
      <c r="A39" t="s">
        <v>114</v>
      </c>
      <c r="B39">
        <v>4</v>
      </c>
      <c r="C39">
        <v>3.5</v>
      </c>
      <c r="D39">
        <v>144</v>
      </c>
      <c r="E39" t="s">
        <v>42</v>
      </c>
      <c r="F39" s="1">
        <v>0.03</v>
      </c>
      <c r="G39">
        <v>3820</v>
      </c>
      <c r="H39" t="s">
        <v>115</v>
      </c>
      <c r="I39" t="s">
        <v>33</v>
      </c>
      <c r="J39">
        <v>10000</v>
      </c>
      <c r="K39">
        <v>175</v>
      </c>
      <c r="L39">
        <v>144</v>
      </c>
      <c r="N39" t="s">
        <v>65</v>
      </c>
      <c r="Q39">
        <v>0</v>
      </c>
      <c r="R39">
        <v>0</v>
      </c>
      <c r="S39">
        <v>583820</v>
      </c>
      <c r="T39" t="s">
        <v>45</v>
      </c>
      <c r="U39" s="2">
        <v>581320</v>
      </c>
      <c r="V39" t="s">
        <v>38</v>
      </c>
      <c r="W39" s="3">
        <v>44019</v>
      </c>
      <c r="X39" s="2">
        <v>580000</v>
      </c>
      <c r="Y39">
        <v>580000</v>
      </c>
      <c r="AA39">
        <v>99.35</v>
      </c>
      <c r="AC39" t="s">
        <v>83</v>
      </c>
      <c r="AD39" t="s">
        <v>84</v>
      </c>
      <c r="AE39">
        <v>10890</v>
      </c>
      <c r="AF39">
        <v>0.25</v>
      </c>
    </row>
    <row r="40" spans="1:32" x14ac:dyDescent="0.2">
      <c r="A40" t="s">
        <v>116</v>
      </c>
      <c r="B40">
        <v>3</v>
      </c>
      <c r="C40">
        <v>2.5</v>
      </c>
      <c r="D40">
        <v>71</v>
      </c>
      <c r="E40" t="s">
        <v>42</v>
      </c>
      <c r="F40" s="1">
        <v>0.03</v>
      </c>
      <c r="G40">
        <v>9833</v>
      </c>
      <c r="H40" t="s">
        <v>117</v>
      </c>
      <c r="I40" t="s">
        <v>33</v>
      </c>
      <c r="J40">
        <v>10000</v>
      </c>
      <c r="K40">
        <v>175</v>
      </c>
      <c r="L40">
        <v>71</v>
      </c>
      <c r="N40" t="s">
        <v>51</v>
      </c>
      <c r="Q40">
        <v>0</v>
      </c>
      <c r="R40">
        <v>0</v>
      </c>
      <c r="S40">
        <v>532333</v>
      </c>
      <c r="T40" t="s">
        <v>45</v>
      </c>
      <c r="U40" s="2">
        <v>532333</v>
      </c>
      <c r="V40" t="s">
        <v>38</v>
      </c>
      <c r="W40" s="3">
        <v>43921</v>
      </c>
      <c r="X40" s="2">
        <v>522500</v>
      </c>
      <c r="Y40">
        <v>522500</v>
      </c>
      <c r="AA40">
        <v>98.15</v>
      </c>
      <c r="AC40" t="s">
        <v>118</v>
      </c>
      <c r="AD40" t="s">
        <v>119</v>
      </c>
      <c r="AE40">
        <v>10454</v>
      </c>
      <c r="AF40">
        <v>0.24</v>
      </c>
    </row>
    <row r="41" spans="1:32" x14ac:dyDescent="0.2">
      <c r="A41" t="s">
        <v>120</v>
      </c>
      <c r="B41">
        <v>3</v>
      </c>
      <c r="C41">
        <v>2</v>
      </c>
      <c r="D41">
        <v>0</v>
      </c>
      <c r="E41" t="s">
        <v>42</v>
      </c>
      <c r="F41" s="4">
        <v>2.5000000000000001E-2</v>
      </c>
      <c r="G41">
        <v>5000</v>
      </c>
      <c r="H41" t="s">
        <v>77</v>
      </c>
      <c r="I41" t="s">
        <v>33</v>
      </c>
      <c r="J41">
        <v>2500</v>
      </c>
      <c r="K41">
        <v>0</v>
      </c>
      <c r="L41">
        <v>0</v>
      </c>
      <c r="M41" t="s">
        <v>34</v>
      </c>
      <c r="N41" t="s">
        <v>35</v>
      </c>
      <c r="O41" t="s">
        <v>36</v>
      </c>
      <c r="Q41">
        <v>0</v>
      </c>
      <c r="R41">
        <v>0</v>
      </c>
      <c r="S41">
        <v>258310</v>
      </c>
      <c r="T41" t="s">
        <v>45</v>
      </c>
      <c r="U41" s="2">
        <v>258310</v>
      </c>
      <c r="V41" t="s">
        <v>38</v>
      </c>
      <c r="W41" s="3">
        <v>43980</v>
      </c>
      <c r="X41" s="2">
        <v>271740</v>
      </c>
      <c r="Y41">
        <v>271740</v>
      </c>
      <c r="AA41">
        <v>105.2</v>
      </c>
      <c r="AE41">
        <v>4815</v>
      </c>
      <c r="AF41">
        <v>0.1105</v>
      </c>
    </row>
    <row r="42" spans="1:32" x14ac:dyDescent="0.2">
      <c r="A42" t="s">
        <v>121</v>
      </c>
      <c r="B42">
        <v>3</v>
      </c>
      <c r="C42">
        <v>2</v>
      </c>
      <c r="D42">
        <v>33</v>
      </c>
      <c r="E42" t="s">
        <v>42</v>
      </c>
      <c r="F42" s="4">
        <v>2.5000000000000001E-2</v>
      </c>
      <c r="G42">
        <v>0</v>
      </c>
      <c r="I42" t="s">
        <v>43</v>
      </c>
      <c r="J42">
        <v>3500</v>
      </c>
      <c r="K42">
        <v>0</v>
      </c>
      <c r="L42">
        <v>33</v>
      </c>
      <c r="N42" t="s">
        <v>51</v>
      </c>
      <c r="Q42">
        <v>0</v>
      </c>
      <c r="R42">
        <v>0</v>
      </c>
      <c r="S42">
        <v>349999</v>
      </c>
      <c r="T42" t="s">
        <v>37</v>
      </c>
      <c r="U42" s="2">
        <v>349999</v>
      </c>
      <c r="V42" t="s">
        <v>38</v>
      </c>
      <c r="W42" s="3">
        <v>43906</v>
      </c>
      <c r="X42" s="2">
        <v>346000</v>
      </c>
      <c r="Y42">
        <v>346000</v>
      </c>
      <c r="Z42">
        <v>160.63</v>
      </c>
      <c r="AA42">
        <v>98.86</v>
      </c>
      <c r="AB42">
        <v>2154</v>
      </c>
      <c r="AC42" t="s">
        <v>39</v>
      </c>
      <c r="AD42" t="s">
        <v>40</v>
      </c>
      <c r="AE42">
        <v>15682</v>
      </c>
      <c r="AF42">
        <v>0.36</v>
      </c>
    </row>
    <row r="43" spans="1:32" x14ac:dyDescent="0.2">
      <c r="A43" t="s">
        <v>122</v>
      </c>
      <c r="B43">
        <v>3</v>
      </c>
      <c r="C43">
        <v>2.5</v>
      </c>
      <c r="D43">
        <v>117</v>
      </c>
      <c r="E43" t="s">
        <v>49</v>
      </c>
      <c r="F43" s="4">
        <v>2.5000000000000001E-2</v>
      </c>
      <c r="G43">
        <v>1000</v>
      </c>
      <c r="H43" t="s">
        <v>77</v>
      </c>
      <c r="I43" t="s">
        <v>33</v>
      </c>
      <c r="J43">
        <v>2000</v>
      </c>
      <c r="K43">
        <v>0</v>
      </c>
      <c r="L43">
        <v>117</v>
      </c>
      <c r="M43" t="s">
        <v>34</v>
      </c>
      <c r="N43" t="s">
        <v>35</v>
      </c>
      <c r="O43" t="s">
        <v>36</v>
      </c>
      <c r="Q43">
        <v>0</v>
      </c>
      <c r="R43">
        <v>0</v>
      </c>
      <c r="S43">
        <v>249900</v>
      </c>
      <c r="T43" t="s">
        <v>37</v>
      </c>
      <c r="U43" s="2">
        <v>259900</v>
      </c>
      <c r="V43" t="s">
        <v>38</v>
      </c>
      <c r="W43" s="3">
        <v>44007</v>
      </c>
      <c r="X43" s="2">
        <v>249900</v>
      </c>
      <c r="Y43">
        <v>249900</v>
      </c>
      <c r="Z43">
        <v>95.89</v>
      </c>
      <c r="AA43">
        <v>100</v>
      </c>
      <c r="AB43">
        <v>2606</v>
      </c>
      <c r="AC43" t="s">
        <v>58</v>
      </c>
      <c r="AD43" t="s">
        <v>59</v>
      </c>
      <c r="AE43">
        <v>6953</v>
      </c>
      <c r="AF43">
        <v>0.15959999999999999</v>
      </c>
    </row>
    <row r="44" spans="1:32" x14ac:dyDescent="0.2">
      <c r="A44" t="s">
        <v>123</v>
      </c>
      <c r="B44">
        <v>4</v>
      </c>
      <c r="C44">
        <v>3</v>
      </c>
      <c r="D44">
        <v>61</v>
      </c>
      <c r="E44" t="s">
        <v>42</v>
      </c>
      <c r="F44" s="4">
        <v>3.5000000000000003E-2</v>
      </c>
      <c r="G44">
        <v>9480</v>
      </c>
      <c r="I44" t="s">
        <v>33</v>
      </c>
      <c r="J44">
        <v>2500</v>
      </c>
      <c r="K44">
        <v>0</v>
      </c>
      <c r="L44">
        <v>61</v>
      </c>
      <c r="M44" t="s">
        <v>124</v>
      </c>
      <c r="N44" t="s">
        <v>51</v>
      </c>
      <c r="O44" t="s">
        <v>37</v>
      </c>
      <c r="Q44">
        <v>0</v>
      </c>
      <c r="R44">
        <v>0</v>
      </c>
      <c r="S44">
        <v>319900</v>
      </c>
      <c r="T44" t="s">
        <v>37</v>
      </c>
      <c r="U44" s="2">
        <v>329900</v>
      </c>
      <c r="V44" t="s">
        <v>38</v>
      </c>
      <c r="W44" s="3">
        <v>43985</v>
      </c>
      <c r="X44" s="2">
        <v>316500</v>
      </c>
      <c r="Y44">
        <v>316500</v>
      </c>
      <c r="Z44">
        <v>164.07</v>
      </c>
      <c r="AA44">
        <v>98.94</v>
      </c>
      <c r="AB44">
        <v>1929</v>
      </c>
      <c r="AE44">
        <v>6534</v>
      </c>
      <c r="AF44">
        <v>0.15</v>
      </c>
    </row>
    <row r="45" spans="1:32" x14ac:dyDescent="0.2">
      <c r="A45" t="s">
        <v>125</v>
      </c>
      <c r="B45">
        <v>4</v>
      </c>
      <c r="C45">
        <v>3</v>
      </c>
      <c r="D45">
        <v>3</v>
      </c>
      <c r="F45" s="4">
        <v>2.5000000000000001E-2</v>
      </c>
      <c r="G45">
        <v>0</v>
      </c>
      <c r="I45" t="s">
        <v>43</v>
      </c>
      <c r="J45">
        <v>4000</v>
      </c>
      <c r="K45">
        <v>0</v>
      </c>
      <c r="L45">
        <v>3</v>
      </c>
      <c r="N45" t="s">
        <v>51</v>
      </c>
      <c r="Q45">
        <v>0</v>
      </c>
      <c r="R45">
        <v>0</v>
      </c>
      <c r="S45">
        <v>409900</v>
      </c>
      <c r="T45" t="s">
        <v>37</v>
      </c>
      <c r="U45" s="2">
        <v>409900</v>
      </c>
      <c r="V45" t="s">
        <v>38</v>
      </c>
      <c r="W45" s="3">
        <v>43896</v>
      </c>
      <c r="X45" s="2">
        <v>410000</v>
      </c>
      <c r="Y45">
        <v>410000</v>
      </c>
      <c r="Z45">
        <v>165.66</v>
      </c>
      <c r="AA45">
        <v>100.02</v>
      </c>
      <c r="AB45">
        <v>2475</v>
      </c>
      <c r="AE45">
        <v>10019</v>
      </c>
      <c r="AF45">
        <v>0.23</v>
      </c>
    </row>
    <row r="46" spans="1:32" x14ac:dyDescent="0.2">
      <c r="A46" t="s">
        <v>126</v>
      </c>
      <c r="B46">
        <v>3</v>
      </c>
      <c r="C46">
        <v>2</v>
      </c>
      <c r="D46">
        <v>40</v>
      </c>
      <c r="F46" s="4">
        <v>2.5000000000000001E-2</v>
      </c>
      <c r="G46">
        <v>1000</v>
      </c>
      <c r="H46" t="s">
        <v>127</v>
      </c>
      <c r="I46" t="s">
        <v>33</v>
      </c>
      <c r="J46">
        <v>2800</v>
      </c>
      <c r="K46">
        <v>0</v>
      </c>
      <c r="L46">
        <v>40</v>
      </c>
      <c r="N46" t="s">
        <v>51</v>
      </c>
      <c r="Q46">
        <v>0</v>
      </c>
      <c r="R46">
        <v>0</v>
      </c>
      <c r="S46">
        <v>285000</v>
      </c>
      <c r="T46" t="s">
        <v>37</v>
      </c>
      <c r="U46" s="2">
        <v>285000</v>
      </c>
      <c r="V46" t="s">
        <v>38</v>
      </c>
      <c r="W46" s="3">
        <v>43929</v>
      </c>
      <c r="X46" s="2">
        <v>275000</v>
      </c>
      <c r="Y46">
        <v>275000</v>
      </c>
      <c r="Z46">
        <v>152.61000000000001</v>
      </c>
      <c r="AA46">
        <v>96.49</v>
      </c>
      <c r="AB46">
        <v>1802</v>
      </c>
      <c r="AE46">
        <v>8730</v>
      </c>
      <c r="AF46">
        <v>0.20039999999999999</v>
      </c>
    </row>
    <row r="47" spans="1:32" x14ac:dyDescent="0.2">
      <c r="A47" t="s">
        <v>128</v>
      </c>
      <c r="B47">
        <v>4</v>
      </c>
      <c r="C47">
        <v>3</v>
      </c>
      <c r="D47">
        <v>119</v>
      </c>
      <c r="E47" t="s">
        <v>49</v>
      </c>
      <c r="F47" s="1">
        <v>0.02</v>
      </c>
      <c r="G47">
        <v>0</v>
      </c>
      <c r="I47" t="s">
        <v>43</v>
      </c>
      <c r="J47">
        <v>4500</v>
      </c>
      <c r="K47">
        <v>65</v>
      </c>
      <c r="L47">
        <v>119</v>
      </c>
      <c r="M47" t="s">
        <v>34</v>
      </c>
      <c r="N47" t="s">
        <v>51</v>
      </c>
      <c r="O47" t="s">
        <v>36</v>
      </c>
      <c r="Q47">
        <v>0</v>
      </c>
      <c r="R47">
        <v>0</v>
      </c>
      <c r="S47">
        <v>445000</v>
      </c>
      <c r="T47" t="s">
        <v>37</v>
      </c>
      <c r="U47" s="2">
        <v>450000</v>
      </c>
      <c r="V47" t="s">
        <v>38</v>
      </c>
      <c r="W47" s="3">
        <v>44006</v>
      </c>
      <c r="X47" s="2">
        <v>435000</v>
      </c>
      <c r="Y47">
        <v>435000</v>
      </c>
      <c r="Z47">
        <v>175.97</v>
      </c>
      <c r="AA47">
        <v>97.75</v>
      </c>
      <c r="AB47">
        <v>2472</v>
      </c>
      <c r="AC47" t="s">
        <v>83</v>
      </c>
      <c r="AD47" t="s">
        <v>84</v>
      </c>
      <c r="AE47">
        <v>16117</v>
      </c>
      <c r="AF47">
        <v>0.37</v>
      </c>
    </row>
    <row r="48" spans="1:32" x14ac:dyDescent="0.2">
      <c r="A48" t="s">
        <v>129</v>
      </c>
      <c r="B48">
        <v>3</v>
      </c>
      <c r="C48">
        <v>2</v>
      </c>
      <c r="D48">
        <v>17</v>
      </c>
      <c r="E48" t="s">
        <v>42</v>
      </c>
      <c r="F48" s="4">
        <v>2.5000000000000001E-2</v>
      </c>
      <c r="G48">
        <v>0</v>
      </c>
      <c r="I48" t="s">
        <v>43</v>
      </c>
      <c r="J48">
        <v>2500</v>
      </c>
      <c r="K48">
        <v>0</v>
      </c>
      <c r="L48">
        <v>17</v>
      </c>
      <c r="M48" t="s">
        <v>34</v>
      </c>
      <c r="N48" t="s">
        <v>51</v>
      </c>
      <c r="O48" t="s">
        <v>36</v>
      </c>
      <c r="Q48">
        <v>0</v>
      </c>
      <c r="R48">
        <v>0</v>
      </c>
      <c r="S48">
        <v>249900</v>
      </c>
      <c r="T48" t="s">
        <v>67</v>
      </c>
      <c r="U48" s="2">
        <v>249900</v>
      </c>
      <c r="V48" t="s">
        <v>38</v>
      </c>
      <c r="W48" s="3">
        <v>43900</v>
      </c>
      <c r="X48" s="2">
        <v>255000</v>
      </c>
      <c r="Y48">
        <v>255000</v>
      </c>
      <c r="Z48">
        <v>173.82</v>
      </c>
      <c r="AA48">
        <v>102.04</v>
      </c>
      <c r="AB48">
        <v>1467</v>
      </c>
      <c r="AE48">
        <v>8276</v>
      </c>
      <c r="AF48">
        <v>0.19</v>
      </c>
    </row>
    <row r="49" spans="1:32" x14ac:dyDescent="0.2">
      <c r="A49" t="s">
        <v>130</v>
      </c>
      <c r="B49">
        <v>3</v>
      </c>
      <c r="C49">
        <v>3</v>
      </c>
      <c r="D49">
        <v>24</v>
      </c>
      <c r="E49" t="s">
        <v>42</v>
      </c>
      <c r="F49" s="4">
        <v>2.5000000000000001E-2</v>
      </c>
      <c r="G49">
        <v>500</v>
      </c>
      <c r="H49" t="s">
        <v>131</v>
      </c>
      <c r="I49" t="s">
        <v>33</v>
      </c>
      <c r="J49">
        <v>2500</v>
      </c>
      <c r="K49">
        <v>0</v>
      </c>
      <c r="L49">
        <v>24</v>
      </c>
      <c r="N49" t="s">
        <v>35</v>
      </c>
      <c r="Q49">
        <v>0</v>
      </c>
      <c r="R49">
        <v>0</v>
      </c>
      <c r="S49">
        <v>249900</v>
      </c>
      <c r="T49" t="s">
        <v>37</v>
      </c>
      <c r="U49" s="2">
        <v>249990</v>
      </c>
      <c r="V49" t="s">
        <v>38</v>
      </c>
      <c r="W49" s="3">
        <v>43929</v>
      </c>
      <c r="X49" s="2">
        <v>250000</v>
      </c>
      <c r="Y49">
        <v>250000</v>
      </c>
      <c r="Z49">
        <v>164.8</v>
      </c>
      <c r="AA49">
        <v>100.04</v>
      </c>
      <c r="AB49">
        <v>1517</v>
      </c>
      <c r="AE49">
        <v>4792</v>
      </c>
      <c r="AF49">
        <v>0.11</v>
      </c>
    </row>
    <row r="50" spans="1:32" x14ac:dyDescent="0.2">
      <c r="A50" t="s">
        <v>132</v>
      </c>
      <c r="B50">
        <v>4</v>
      </c>
      <c r="C50">
        <v>2</v>
      </c>
      <c r="D50">
        <v>16</v>
      </c>
      <c r="E50" t="s">
        <v>42</v>
      </c>
      <c r="F50" s="4">
        <v>2.5000000000000001E-2</v>
      </c>
      <c r="G50">
        <v>5000</v>
      </c>
      <c r="H50" t="s">
        <v>133</v>
      </c>
      <c r="I50" t="s">
        <v>33</v>
      </c>
      <c r="J50">
        <v>2500</v>
      </c>
      <c r="K50">
        <v>0</v>
      </c>
      <c r="L50">
        <v>16</v>
      </c>
      <c r="M50" t="s">
        <v>34</v>
      </c>
      <c r="N50" t="s">
        <v>51</v>
      </c>
      <c r="O50" t="s">
        <v>36</v>
      </c>
      <c r="Q50">
        <v>0</v>
      </c>
      <c r="R50">
        <v>0</v>
      </c>
      <c r="S50">
        <v>299705</v>
      </c>
      <c r="T50" t="s">
        <v>45</v>
      </c>
      <c r="U50" s="2">
        <v>299705</v>
      </c>
      <c r="V50" t="s">
        <v>38</v>
      </c>
      <c r="W50" s="3">
        <v>43921</v>
      </c>
      <c r="X50" s="2">
        <v>287500</v>
      </c>
      <c r="Y50">
        <v>287500</v>
      </c>
      <c r="AA50">
        <v>95.93</v>
      </c>
      <c r="AC50" t="s">
        <v>39</v>
      </c>
      <c r="AD50" t="s">
        <v>40</v>
      </c>
      <c r="AE50">
        <v>6050</v>
      </c>
      <c r="AF50">
        <v>0.1389</v>
      </c>
    </row>
    <row r="51" spans="1:32" x14ac:dyDescent="0.2">
      <c r="A51" t="s">
        <v>134</v>
      </c>
      <c r="B51">
        <v>5</v>
      </c>
      <c r="C51">
        <v>3</v>
      </c>
      <c r="D51">
        <v>10</v>
      </c>
      <c r="E51" t="s">
        <v>42</v>
      </c>
      <c r="F51" s="4">
        <v>2.5000000000000001E-2</v>
      </c>
      <c r="G51">
        <v>2500</v>
      </c>
      <c r="H51" t="s">
        <v>135</v>
      </c>
      <c r="I51" t="s">
        <v>33</v>
      </c>
      <c r="J51">
        <v>2500</v>
      </c>
      <c r="K51">
        <v>0</v>
      </c>
      <c r="L51">
        <v>10</v>
      </c>
      <c r="M51" t="s">
        <v>34</v>
      </c>
      <c r="N51" t="s">
        <v>51</v>
      </c>
      <c r="O51" t="s">
        <v>36</v>
      </c>
      <c r="Q51">
        <v>0</v>
      </c>
      <c r="R51">
        <v>0</v>
      </c>
      <c r="S51">
        <v>363725</v>
      </c>
      <c r="T51" t="s">
        <v>45</v>
      </c>
      <c r="U51" s="2">
        <v>363725</v>
      </c>
      <c r="V51" t="s">
        <v>38</v>
      </c>
      <c r="W51" s="3">
        <v>43959</v>
      </c>
      <c r="X51" s="2">
        <v>364045</v>
      </c>
      <c r="Y51">
        <v>364045</v>
      </c>
      <c r="AA51">
        <v>100.09</v>
      </c>
      <c r="AC51" t="s">
        <v>39</v>
      </c>
      <c r="AD51" t="s">
        <v>40</v>
      </c>
      <c r="AE51">
        <v>11831</v>
      </c>
      <c r="AF51">
        <v>0.27160000000000001</v>
      </c>
    </row>
    <row r="52" spans="1:32" x14ac:dyDescent="0.2">
      <c r="A52" t="s">
        <v>136</v>
      </c>
      <c r="B52">
        <v>4</v>
      </c>
      <c r="C52">
        <v>2.5</v>
      </c>
      <c r="D52">
        <v>136</v>
      </c>
      <c r="E52" t="s">
        <v>42</v>
      </c>
      <c r="F52" s="1">
        <v>0.03</v>
      </c>
      <c r="G52">
        <v>0</v>
      </c>
      <c r="I52" t="s">
        <v>43</v>
      </c>
      <c r="J52">
        <v>4000</v>
      </c>
      <c r="K52">
        <v>0</v>
      </c>
      <c r="L52">
        <v>136</v>
      </c>
      <c r="M52" t="s">
        <v>34</v>
      </c>
      <c r="N52" t="s">
        <v>51</v>
      </c>
      <c r="O52" t="s">
        <v>36</v>
      </c>
      <c r="Q52">
        <v>0</v>
      </c>
      <c r="R52">
        <v>0</v>
      </c>
      <c r="S52">
        <v>429950</v>
      </c>
      <c r="T52" t="s">
        <v>37</v>
      </c>
      <c r="U52" s="2">
        <v>479960</v>
      </c>
      <c r="V52" t="s">
        <v>38</v>
      </c>
      <c r="W52" s="3">
        <v>44099</v>
      </c>
      <c r="X52" s="2">
        <v>429000</v>
      </c>
      <c r="Y52">
        <v>429000</v>
      </c>
      <c r="Z52">
        <v>159.01</v>
      </c>
      <c r="AA52">
        <v>99.78</v>
      </c>
      <c r="AB52">
        <v>2698</v>
      </c>
      <c r="AC52" t="s">
        <v>39</v>
      </c>
      <c r="AD52" t="s">
        <v>40</v>
      </c>
      <c r="AE52">
        <v>17869</v>
      </c>
      <c r="AF52">
        <v>0.41020000000000001</v>
      </c>
    </row>
    <row r="53" spans="1:32" x14ac:dyDescent="0.2">
      <c r="A53" t="s">
        <v>137</v>
      </c>
      <c r="B53">
        <v>4</v>
      </c>
      <c r="C53">
        <v>3</v>
      </c>
      <c r="D53">
        <v>59</v>
      </c>
      <c r="E53" t="s">
        <v>42</v>
      </c>
      <c r="F53" s="4">
        <v>2.5000000000000001E-2</v>
      </c>
      <c r="G53">
        <v>0</v>
      </c>
      <c r="I53" t="s">
        <v>43</v>
      </c>
      <c r="J53">
        <v>5000</v>
      </c>
      <c r="K53">
        <v>0</v>
      </c>
      <c r="L53">
        <v>59</v>
      </c>
      <c r="N53" t="s">
        <v>65</v>
      </c>
      <c r="Q53">
        <v>0</v>
      </c>
      <c r="R53">
        <v>0</v>
      </c>
      <c r="S53">
        <v>499990</v>
      </c>
      <c r="T53" t="s">
        <v>45</v>
      </c>
      <c r="U53" s="2">
        <v>549900</v>
      </c>
      <c r="V53" t="s">
        <v>38</v>
      </c>
      <c r="W53" s="3">
        <v>43950</v>
      </c>
      <c r="X53" s="2">
        <v>490000</v>
      </c>
      <c r="Y53">
        <v>490000</v>
      </c>
      <c r="Z53">
        <v>133.04</v>
      </c>
      <c r="AA53">
        <v>98</v>
      </c>
      <c r="AB53">
        <v>3683</v>
      </c>
      <c r="AE53">
        <v>10454</v>
      </c>
      <c r="AF53">
        <v>0.24</v>
      </c>
    </row>
    <row r="54" spans="1:32" x14ac:dyDescent="0.2">
      <c r="A54" t="s">
        <v>138</v>
      </c>
      <c r="B54">
        <v>5</v>
      </c>
      <c r="C54">
        <v>3.5</v>
      </c>
      <c r="D54">
        <v>3</v>
      </c>
      <c r="F54" s="4">
        <v>2.5000000000000001E-2</v>
      </c>
      <c r="G54">
        <v>10140</v>
      </c>
      <c r="H54" t="s">
        <v>139</v>
      </c>
      <c r="I54" t="s">
        <v>33</v>
      </c>
      <c r="J54">
        <v>2000</v>
      </c>
      <c r="K54">
        <v>0</v>
      </c>
      <c r="L54">
        <v>3</v>
      </c>
      <c r="N54" t="s">
        <v>35</v>
      </c>
      <c r="Q54">
        <v>0</v>
      </c>
      <c r="R54">
        <v>0</v>
      </c>
      <c r="S54">
        <v>330000</v>
      </c>
      <c r="T54" t="s">
        <v>37</v>
      </c>
      <c r="U54" s="2">
        <v>330000</v>
      </c>
      <c r="V54" t="s">
        <v>38</v>
      </c>
      <c r="W54" s="3">
        <v>43903</v>
      </c>
      <c r="X54" s="2">
        <v>338000</v>
      </c>
      <c r="Y54">
        <v>338000</v>
      </c>
      <c r="AA54">
        <v>102.42</v>
      </c>
      <c r="AE54">
        <v>4500</v>
      </c>
      <c r="AF54">
        <v>0.1033</v>
      </c>
    </row>
    <row r="55" spans="1:32" x14ac:dyDescent="0.2">
      <c r="A55" t="s">
        <v>140</v>
      </c>
      <c r="B55">
        <v>3</v>
      </c>
      <c r="C55">
        <v>2</v>
      </c>
      <c r="D55">
        <v>4</v>
      </c>
      <c r="E55" t="s">
        <v>42</v>
      </c>
      <c r="F55" s="4">
        <v>2.5000000000000001E-2</v>
      </c>
      <c r="G55">
        <v>5000</v>
      </c>
      <c r="H55" t="s">
        <v>77</v>
      </c>
      <c r="I55" t="s">
        <v>33</v>
      </c>
      <c r="J55">
        <v>2500</v>
      </c>
      <c r="K55">
        <v>0</v>
      </c>
      <c r="L55">
        <v>4</v>
      </c>
      <c r="M55" t="s">
        <v>34</v>
      </c>
      <c r="N55" t="s">
        <v>51</v>
      </c>
      <c r="O55" t="s">
        <v>36</v>
      </c>
      <c r="Q55">
        <v>0</v>
      </c>
      <c r="R55">
        <v>0</v>
      </c>
      <c r="S55">
        <v>257650</v>
      </c>
      <c r="T55" t="s">
        <v>45</v>
      </c>
      <c r="U55" s="2">
        <v>257650</v>
      </c>
      <c r="V55" t="s">
        <v>38</v>
      </c>
      <c r="W55" s="3">
        <v>43987</v>
      </c>
      <c r="X55" s="2">
        <v>258670</v>
      </c>
      <c r="Y55">
        <v>258670</v>
      </c>
      <c r="AA55">
        <v>100.4</v>
      </c>
      <c r="AE55">
        <v>4815</v>
      </c>
      <c r="AF55">
        <v>0.1105</v>
      </c>
    </row>
    <row r="56" spans="1:32" x14ac:dyDescent="0.2">
      <c r="A56" t="s">
        <v>141</v>
      </c>
      <c r="B56">
        <v>3</v>
      </c>
      <c r="C56">
        <v>2</v>
      </c>
      <c r="D56">
        <v>19</v>
      </c>
      <c r="E56" t="s">
        <v>42</v>
      </c>
      <c r="F56" s="4">
        <v>2.5000000000000001E-2</v>
      </c>
      <c r="G56">
        <v>5000</v>
      </c>
      <c r="H56" t="s">
        <v>77</v>
      </c>
      <c r="I56" t="s">
        <v>33</v>
      </c>
      <c r="J56">
        <v>2500</v>
      </c>
      <c r="K56">
        <v>0</v>
      </c>
      <c r="L56">
        <v>19</v>
      </c>
      <c r="M56" t="s">
        <v>34</v>
      </c>
      <c r="N56" t="s">
        <v>35</v>
      </c>
      <c r="O56" t="s">
        <v>36</v>
      </c>
      <c r="Q56">
        <v>0</v>
      </c>
      <c r="R56">
        <v>0</v>
      </c>
      <c r="S56">
        <v>245855</v>
      </c>
      <c r="T56" t="s">
        <v>45</v>
      </c>
      <c r="U56" s="2">
        <v>244855</v>
      </c>
      <c r="V56" t="s">
        <v>38</v>
      </c>
      <c r="W56" s="3">
        <v>43980</v>
      </c>
      <c r="X56" s="2">
        <v>245855</v>
      </c>
      <c r="Y56">
        <v>245855</v>
      </c>
      <c r="AA56">
        <v>100</v>
      </c>
      <c r="AE56">
        <v>4904</v>
      </c>
      <c r="AF56">
        <v>0.11260000000000001</v>
      </c>
    </row>
    <row r="57" spans="1:32" x14ac:dyDescent="0.2">
      <c r="A57" t="s">
        <v>142</v>
      </c>
      <c r="B57">
        <v>4</v>
      </c>
      <c r="C57">
        <v>2</v>
      </c>
      <c r="D57">
        <v>54</v>
      </c>
      <c r="E57" t="s">
        <v>42</v>
      </c>
      <c r="F57" s="4">
        <v>2.5000000000000001E-2</v>
      </c>
      <c r="G57">
        <v>0</v>
      </c>
      <c r="I57" t="s">
        <v>43</v>
      </c>
      <c r="J57">
        <v>3000</v>
      </c>
      <c r="K57">
        <v>0</v>
      </c>
      <c r="L57">
        <v>54</v>
      </c>
      <c r="N57" t="s">
        <v>35</v>
      </c>
      <c r="Q57">
        <v>0</v>
      </c>
      <c r="R57">
        <v>0</v>
      </c>
      <c r="S57">
        <v>348000</v>
      </c>
      <c r="T57" t="s">
        <v>37</v>
      </c>
      <c r="U57" s="2">
        <v>348000</v>
      </c>
      <c r="V57" t="s">
        <v>38</v>
      </c>
      <c r="W57" s="3">
        <v>43959</v>
      </c>
      <c r="X57" s="2">
        <v>340000</v>
      </c>
      <c r="Y57">
        <v>340000</v>
      </c>
      <c r="Z57">
        <v>139.75</v>
      </c>
      <c r="AA57">
        <v>97.7</v>
      </c>
      <c r="AB57">
        <v>2433</v>
      </c>
      <c r="AE57">
        <v>10019</v>
      </c>
      <c r="AF57">
        <v>0.23</v>
      </c>
    </row>
    <row r="58" spans="1:32" x14ac:dyDescent="0.2">
      <c r="A58" t="s">
        <v>143</v>
      </c>
      <c r="B58">
        <v>5</v>
      </c>
      <c r="C58">
        <v>4</v>
      </c>
      <c r="D58">
        <v>77</v>
      </c>
      <c r="E58" t="s">
        <v>42</v>
      </c>
      <c r="F58" s="4">
        <v>2.5000000000000001E-2</v>
      </c>
      <c r="G58">
        <v>0</v>
      </c>
      <c r="I58" t="s">
        <v>43</v>
      </c>
      <c r="J58">
        <v>3000</v>
      </c>
      <c r="K58">
        <v>126</v>
      </c>
      <c r="L58">
        <v>76</v>
      </c>
      <c r="M58" t="s">
        <v>34</v>
      </c>
      <c r="N58" t="s">
        <v>65</v>
      </c>
      <c r="O58" t="s">
        <v>36</v>
      </c>
      <c r="Q58">
        <v>0</v>
      </c>
      <c r="R58">
        <v>0</v>
      </c>
      <c r="S58">
        <v>344700</v>
      </c>
      <c r="T58" t="s">
        <v>144</v>
      </c>
      <c r="U58" s="2">
        <v>359700</v>
      </c>
      <c r="V58" t="s">
        <v>38</v>
      </c>
      <c r="W58" s="3">
        <v>43994</v>
      </c>
      <c r="X58" s="2">
        <v>331000</v>
      </c>
      <c r="Y58">
        <v>331000</v>
      </c>
      <c r="Z58">
        <v>100.88</v>
      </c>
      <c r="AA58">
        <v>96.03</v>
      </c>
      <c r="AB58">
        <v>3281</v>
      </c>
      <c r="AC58" t="s">
        <v>83</v>
      </c>
      <c r="AD58" t="s">
        <v>84</v>
      </c>
      <c r="AE58">
        <v>7405</v>
      </c>
      <c r="AF58">
        <v>0.17</v>
      </c>
    </row>
    <row r="59" spans="1:32" x14ac:dyDescent="0.2">
      <c r="A59" t="s">
        <v>145</v>
      </c>
      <c r="B59">
        <v>3</v>
      </c>
      <c r="C59">
        <v>2</v>
      </c>
      <c r="D59">
        <v>38</v>
      </c>
      <c r="E59" t="s">
        <v>42</v>
      </c>
      <c r="F59" s="4">
        <v>2.5000000000000001E-2</v>
      </c>
      <c r="G59">
        <v>0</v>
      </c>
      <c r="I59" t="s">
        <v>43</v>
      </c>
      <c r="J59">
        <v>4000</v>
      </c>
      <c r="K59">
        <v>0</v>
      </c>
      <c r="L59">
        <v>38</v>
      </c>
      <c r="M59" t="s">
        <v>34</v>
      </c>
      <c r="N59" t="s">
        <v>51</v>
      </c>
      <c r="O59" t="s">
        <v>36</v>
      </c>
      <c r="Q59">
        <v>0</v>
      </c>
      <c r="R59">
        <v>0</v>
      </c>
      <c r="S59">
        <v>314600</v>
      </c>
      <c r="T59" t="s">
        <v>37</v>
      </c>
      <c r="U59" s="2">
        <v>314700</v>
      </c>
      <c r="V59" t="s">
        <v>38</v>
      </c>
      <c r="W59" s="3">
        <v>43977</v>
      </c>
      <c r="X59" s="2">
        <v>307000</v>
      </c>
      <c r="Y59">
        <v>307000</v>
      </c>
      <c r="Z59">
        <v>185.84</v>
      </c>
      <c r="AA59">
        <v>97.58</v>
      </c>
      <c r="AB59">
        <v>1652</v>
      </c>
      <c r="AE59">
        <v>10485</v>
      </c>
      <c r="AF59">
        <v>0.2407</v>
      </c>
    </row>
    <row r="60" spans="1:32" x14ac:dyDescent="0.2">
      <c r="A60" t="s">
        <v>146</v>
      </c>
      <c r="B60">
        <v>4</v>
      </c>
      <c r="C60">
        <v>2.5</v>
      </c>
      <c r="D60">
        <v>19</v>
      </c>
      <c r="E60" t="s">
        <v>42</v>
      </c>
      <c r="F60" s="4">
        <v>0.03</v>
      </c>
      <c r="G60">
        <v>10250</v>
      </c>
      <c r="H60" t="s">
        <v>127</v>
      </c>
      <c r="I60" t="s">
        <v>33</v>
      </c>
      <c r="J60">
        <v>5000</v>
      </c>
      <c r="K60">
        <v>0</v>
      </c>
      <c r="L60">
        <v>19</v>
      </c>
      <c r="M60" t="s">
        <v>34</v>
      </c>
      <c r="N60" t="s">
        <v>51</v>
      </c>
      <c r="O60" t="s">
        <v>36</v>
      </c>
      <c r="Q60">
        <v>0</v>
      </c>
      <c r="R60">
        <v>0</v>
      </c>
      <c r="S60">
        <v>425000</v>
      </c>
      <c r="T60" t="s">
        <v>37</v>
      </c>
      <c r="U60" s="2">
        <v>425000</v>
      </c>
      <c r="V60" t="s">
        <v>38</v>
      </c>
      <c r="W60" s="3">
        <v>43924</v>
      </c>
      <c r="X60" s="2">
        <v>410000</v>
      </c>
      <c r="Y60">
        <v>410000</v>
      </c>
      <c r="Z60">
        <v>132.86000000000001</v>
      </c>
      <c r="AA60">
        <v>96.47</v>
      </c>
      <c r="AB60">
        <v>3086</v>
      </c>
      <c r="AC60" t="s">
        <v>46</v>
      </c>
      <c r="AD60" t="s">
        <v>47</v>
      </c>
      <c r="AE60">
        <v>13096</v>
      </c>
      <c r="AF60">
        <v>0.30059999999999998</v>
      </c>
    </row>
    <row r="61" spans="1:32" x14ac:dyDescent="0.2">
      <c r="A61" t="s">
        <v>147</v>
      </c>
      <c r="B61">
        <v>2</v>
      </c>
      <c r="C61">
        <v>2</v>
      </c>
      <c r="D61">
        <v>12</v>
      </c>
      <c r="E61" t="s">
        <v>42</v>
      </c>
      <c r="F61" s="4">
        <v>2.5000000000000001E-2</v>
      </c>
      <c r="G61">
        <v>0</v>
      </c>
      <c r="I61" t="s">
        <v>43</v>
      </c>
      <c r="J61">
        <v>1500</v>
      </c>
      <c r="K61">
        <v>345</v>
      </c>
      <c r="L61">
        <v>12</v>
      </c>
      <c r="N61" t="s">
        <v>65</v>
      </c>
      <c r="Q61">
        <v>0</v>
      </c>
      <c r="R61">
        <v>0</v>
      </c>
      <c r="S61">
        <v>93500</v>
      </c>
      <c r="T61" t="s">
        <v>37</v>
      </c>
      <c r="U61" s="2">
        <v>93500</v>
      </c>
      <c r="V61" t="s">
        <v>38</v>
      </c>
      <c r="W61" s="3">
        <v>43924</v>
      </c>
      <c r="X61" s="2">
        <v>90000</v>
      </c>
      <c r="Y61">
        <v>90000</v>
      </c>
      <c r="Z61">
        <v>79.02</v>
      </c>
      <c r="AA61">
        <v>96.26</v>
      </c>
      <c r="AB61">
        <v>1139</v>
      </c>
      <c r="AC61" t="s">
        <v>148</v>
      </c>
      <c r="AD61" t="s">
        <v>149</v>
      </c>
      <c r="AE61">
        <v>261360</v>
      </c>
      <c r="AF61">
        <v>6</v>
      </c>
    </row>
    <row r="62" spans="1:32" x14ac:dyDescent="0.2">
      <c r="A62" t="s">
        <v>150</v>
      </c>
      <c r="B62">
        <v>2</v>
      </c>
      <c r="C62">
        <v>2</v>
      </c>
      <c r="D62">
        <v>102</v>
      </c>
      <c r="E62" t="s">
        <v>42</v>
      </c>
      <c r="F62" s="4">
        <v>2.5000000000000001E-2</v>
      </c>
      <c r="G62">
        <v>0</v>
      </c>
      <c r="I62" t="s">
        <v>43</v>
      </c>
      <c r="J62">
        <v>2500</v>
      </c>
      <c r="K62">
        <v>270</v>
      </c>
      <c r="L62">
        <v>102</v>
      </c>
      <c r="M62" t="s">
        <v>34</v>
      </c>
      <c r="N62" t="s">
        <v>51</v>
      </c>
      <c r="O62" t="s">
        <v>36</v>
      </c>
      <c r="Q62">
        <v>0</v>
      </c>
      <c r="R62">
        <v>0</v>
      </c>
      <c r="S62">
        <v>274900</v>
      </c>
      <c r="T62" t="s">
        <v>45</v>
      </c>
      <c r="U62" s="2">
        <v>274900</v>
      </c>
      <c r="V62" t="s">
        <v>38</v>
      </c>
      <c r="W62" s="3">
        <v>43991</v>
      </c>
      <c r="X62" s="2">
        <v>265000</v>
      </c>
      <c r="Y62">
        <v>265000</v>
      </c>
      <c r="Z62">
        <v>129.65</v>
      </c>
      <c r="AA62">
        <v>96.4</v>
      </c>
      <c r="AB62">
        <v>2044</v>
      </c>
      <c r="AC62" t="s">
        <v>151</v>
      </c>
      <c r="AD62" t="s">
        <v>152</v>
      </c>
      <c r="AE62">
        <v>7405</v>
      </c>
      <c r="AF62">
        <v>0.17</v>
      </c>
    </row>
    <row r="63" spans="1:32" x14ac:dyDescent="0.2">
      <c r="A63" t="s">
        <v>153</v>
      </c>
      <c r="B63">
        <v>4</v>
      </c>
      <c r="C63">
        <v>2</v>
      </c>
      <c r="D63">
        <v>5</v>
      </c>
      <c r="F63" s="4">
        <v>2.5000000000000001E-2</v>
      </c>
      <c r="G63">
        <v>0</v>
      </c>
      <c r="I63" t="s">
        <v>43</v>
      </c>
      <c r="J63">
        <v>2000</v>
      </c>
      <c r="K63">
        <v>30</v>
      </c>
      <c r="L63">
        <v>5</v>
      </c>
      <c r="M63" t="s">
        <v>34</v>
      </c>
      <c r="N63" t="s">
        <v>51</v>
      </c>
      <c r="O63" t="s">
        <v>36</v>
      </c>
      <c r="Q63">
        <v>0</v>
      </c>
      <c r="R63">
        <v>0</v>
      </c>
      <c r="S63">
        <v>155000</v>
      </c>
      <c r="T63" t="s">
        <v>45</v>
      </c>
      <c r="U63" s="2">
        <v>155000</v>
      </c>
      <c r="V63" t="s">
        <v>38</v>
      </c>
      <c r="W63" s="3">
        <v>43914</v>
      </c>
      <c r="X63" s="2">
        <v>170000</v>
      </c>
      <c r="Y63">
        <v>170000</v>
      </c>
      <c r="Z63">
        <v>108.9</v>
      </c>
      <c r="AA63">
        <v>109.68</v>
      </c>
      <c r="AB63">
        <v>1561</v>
      </c>
      <c r="AE63">
        <v>4845</v>
      </c>
      <c r="AF63">
        <v>0.11119999999999999</v>
      </c>
    </row>
    <row r="64" spans="1:32" x14ac:dyDescent="0.2">
      <c r="A64" t="s">
        <v>154</v>
      </c>
      <c r="B64">
        <v>3</v>
      </c>
      <c r="C64">
        <v>2</v>
      </c>
      <c r="D64">
        <v>6</v>
      </c>
      <c r="F64" s="4">
        <v>2.5000000000000001E-2</v>
      </c>
      <c r="G64">
        <v>3600</v>
      </c>
      <c r="H64" t="s">
        <v>155</v>
      </c>
      <c r="I64" t="s">
        <v>33</v>
      </c>
      <c r="J64">
        <v>2500</v>
      </c>
      <c r="K64">
        <v>0</v>
      </c>
      <c r="L64">
        <v>6</v>
      </c>
      <c r="M64" t="s">
        <v>34</v>
      </c>
      <c r="N64" t="s">
        <v>35</v>
      </c>
      <c r="O64" t="s">
        <v>36</v>
      </c>
      <c r="Q64">
        <v>0</v>
      </c>
      <c r="R64">
        <v>0</v>
      </c>
      <c r="S64">
        <v>199900</v>
      </c>
      <c r="T64" t="s">
        <v>45</v>
      </c>
      <c r="U64" s="2">
        <v>199900</v>
      </c>
      <c r="V64" t="s">
        <v>38</v>
      </c>
      <c r="W64" s="3">
        <v>43906</v>
      </c>
      <c r="X64" s="2">
        <v>200000</v>
      </c>
      <c r="Y64">
        <v>200000</v>
      </c>
      <c r="Z64">
        <v>164.2</v>
      </c>
      <c r="AA64">
        <v>100.05</v>
      </c>
      <c r="AB64">
        <v>1218</v>
      </c>
      <c r="AC64" t="s">
        <v>46</v>
      </c>
      <c r="AD64" t="s">
        <v>47</v>
      </c>
      <c r="AE64">
        <v>7096</v>
      </c>
      <c r="AF64">
        <v>0.16289999999999999</v>
      </c>
    </row>
    <row r="65" spans="1:32" x14ac:dyDescent="0.2">
      <c r="A65" t="s">
        <v>156</v>
      </c>
      <c r="B65">
        <v>4</v>
      </c>
      <c r="C65">
        <v>2</v>
      </c>
      <c r="D65">
        <v>10</v>
      </c>
      <c r="E65" t="s">
        <v>42</v>
      </c>
      <c r="F65" s="4">
        <v>2.5000000000000001E-2</v>
      </c>
      <c r="G65">
        <v>0</v>
      </c>
      <c r="I65" t="s">
        <v>43</v>
      </c>
      <c r="J65">
        <v>3500</v>
      </c>
      <c r="K65">
        <v>0</v>
      </c>
      <c r="L65">
        <v>10</v>
      </c>
      <c r="M65" t="s">
        <v>34</v>
      </c>
      <c r="N65" t="s">
        <v>51</v>
      </c>
      <c r="O65" t="s">
        <v>36</v>
      </c>
      <c r="Q65">
        <v>0</v>
      </c>
      <c r="R65">
        <v>0</v>
      </c>
      <c r="S65">
        <v>315000</v>
      </c>
      <c r="T65" t="s">
        <v>37</v>
      </c>
      <c r="U65" s="2">
        <v>315000</v>
      </c>
      <c r="V65" t="s">
        <v>38</v>
      </c>
      <c r="W65" s="3">
        <v>43929</v>
      </c>
      <c r="X65" s="2">
        <v>317000</v>
      </c>
      <c r="Y65">
        <v>317000</v>
      </c>
      <c r="Z65">
        <v>160.43</v>
      </c>
      <c r="AA65">
        <v>100.63</v>
      </c>
      <c r="AB65">
        <v>1976</v>
      </c>
      <c r="AE65">
        <v>7405</v>
      </c>
      <c r="AF65">
        <v>0.17</v>
      </c>
    </row>
    <row r="66" spans="1:32" x14ac:dyDescent="0.2">
      <c r="A66" t="s">
        <v>157</v>
      </c>
      <c r="B66">
        <v>3</v>
      </c>
      <c r="C66">
        <v>1.75</v>
      </c>
      <c r="D66">
        <v>9</v>
      </c>
      <c r="E66" t="s">
        <v>49</v>
      </c>
      <c r="F66" s="4">
        <v>2.5000000000000001E-2</v>
      </c>
      <c r="G66">
        <v>0</v>
      </c>
      <c r="I66" t="s">
        <v>43</v>
      </c>
      <c r="J66">
        <v>5000</v>
      </c>
      <c r="K66">
        <v>0</v>
      </c>
      <c r="L66">
        <v>9</v>
      </c>
      <c r="M66" t="s">
        <v>34</v>
      </c>
      <c r="N66" t="s">
        <v>51</v>
      </c>
      <c r="O66" t="s">
        <v>36</v>
      </c>
      <c r="Q66">
        <v>0</v>
      </c>
      <c r="R66">
        <v>0</v>
      </c>
      <c r="S66">
        <v>444950</v>
      </c>
      <c r="T66" t="s">
        <v>37</v>
      </c>
      <c r="U66" s="2">
        <v>444950</v>
      </c>
      <c r="V66" t="s">
        <v>38</v>
      </c>
      <c r="W66" s="3">
        <v>43928</v>
      </c>
      <c r="X66" s="2">
        <v>451000</v>
      </c>
      <c r="Y66">
        <v>451000</v>
      </c>
      <c r="Z66">
        <v>149.78</v>
      </c>
      <c r="AA66">
        <v>101.36</v>
      </c>
      <c r="AB66">
        <v>3011</v>
      </c>
      <c r="AE66">
        <v>22039</v>
      </c>
      <c r="AF66">
        <v>0.50590000000000002</v>
      </c>
    </row>
    <row r="67" spans="1:32" x14ac:dyDescent="0.2">
      <c r="A67" t="s">
        <v>158</v>
      </c>
      <c r="B67">
        <v>3</v>
      </c>
      <c r="C67">
        <v>2</v>
      </c>
      <c r="D67">
        <v>9</v>
      </c>
      <c r="E67" t="s">
        <v>49</v>
      </c>
      <c r="F67" s="4">
        <v>2.5000000000000001E-2</v>
      </c>
      <c r="G67">
        <v>500</v>
      </c>
      <c r="H67" t="s">
        <v>71</v>
      </c>
      <c r="I67" t="s">
        <v>33</v>
      </c>
      <c r="J67">
        <v>5000</v>
      </c>
      <c r="K67">
        <v>0</v>
      </c>
      <c r="L67">
        <v>9</v>
      </c>
      <c r="M67" t="s">
        <v>34</v>
      </c>
      <c r="N67" t="s">
        <v>51</v>
      </c>
      <c r="O67" t="s">
        <v>36</v>
      </c>
      <c r="Q67">
        <v>0</v>
      </c>
      <c r="R67">
        <v>0</v>
      </c>
      <c r="S67">
        <v>325000</v>
      </c>
      <c r="T67" t="s">
        <v>144</v>
      </c>
      <c r="U67" s="2">
        <v>325000</v>
      </c>
      <c r="V67" t="s">
        <v>38</v>
      </c>
      <c r="W67" s="3">
        <v>43907</v>
      </c>
      <c r="X67" s="2">
        <v>325000</v>
      </c>
      <c r="Y67">
        <v>325000</v>
      </c>
      <c r="AA67">
        <v>100</v>
      </c>
      <c r="AC67" t="s">
        <v>39</v>
      </c>
      <c r="AD67" t="s">
        <v>40</v>
      </c>
      <c r="AE67">
        <v>16164</v>
      </c>
      <c r="AF67">
        <v>0.37109999999999999</v>
      </c>
    </row>
    <row r="68" spans="1:32" x14ac:dyDescent="0.2">
      <c r="A68" t="s">
        <v>159</v>
      </c>
      <c r="B68">
        <v>4</v>
      </c>
      <c r="C68">
        <v>2</v>
      </c>
      <c r="D68">
        <v>6</v>
      </c>
      <c r="E68" t="s">
        <v>42</v>
      </c>
      <c r="F68" s="1">
        <v>0.02</v>
      </c>
      <c r="G68">
        <v>0</v>
      </c>
      <c r="I68" t="s">
        <v>43</v>
      </c>
      <c r="J68">
        <v>3000</v>
      </c>
      <c r="K68">
        <v>0</v>
      </c>
      <c r="L68">
        <v>6</v>
      </c>
      <c r="N68" t="s">
        <v>65</v>
      </c>
      <c r="Q68">
        <v>0</v>
      </c>
      <c r="R68">
        <v>0</v>
      </c>
      <c r="S68">
        <v>273000</v>
      </c>
      <c r="T68" t="s">
        <v>37</v>
      </c>
      <c r="U68" s="2">
        <v>273000</v>
      </c>
      <c r="V68" t="s">
        <v>38</v>
      </c>
      <c r="W68" s="3">
        <v>43901</v>
      </c>
      <c r="X68" s="2">
        <v>275000</v>
      </c>
      <c r="Y68">
        <v>275000</v>
      </c>
      <c r="Z68">
        <v>163.89</v>
      </c>
      <c r="AA68">
        <v>100.73</v>
      </c>
      <c r="AB68">
        <v>1678</v>
      </c>
      <c r="AE68">
        <v>6098</v>
      </c>
      <c r="AF68">
        <v>0.14000000000000001</v>
      </c>
    </row>
    <row r="69" spans="1:32" x14ac:dyDescent="0.2">
      <c r="A69" t="s">
        <v>160</v>
      </c>
      <c r="B69">
        <v>3</v>
      </c>
      <c r="C69">
        <v>2</v>
      </c>
      <c r="D69">
        <v>15</v>
      </c>
      <c r="F69" s="4">
        <v>2.5000000000000001E-2</v>
      </c>
      <c r="G69">
        <v>6000</v>
      </c>
      <c r="H69" t="s">
        <v>161</v>
      </c>
      <c r="I69" t="s">
        <v>33</v>
      </c>
      <c r="J69">
        <v>2000</v>
      </c>
      <c r="K69">
        <v>0</v>
      </c>
      <c r="L69">
        <v>15</v>
      </c>
      <c r="N69" t="s">
        <v>35</v>
      </c>
      <c r="Q69">
        <v>0</v>
      </c>
      <c r="R69">
        <v>0</v>
      </c>
      <c r="S69">
        <v>238900</v>
      </c>
      <c r="T69" t="s">
        <v>144</v>
      </c>
      <c r="U69" s="2">
        <v>238900</v>
      </c>
      <c r="V69" t="s">
        <v>38</v>
      </c>
      <c r="W69" s="3">
        <v>43949</v>
      </c>
      <c r="X69" s="2">
        <v>239000</v>
      </c>
      <c r="Y69">
        <v>239000</v>
      </c>
      <c r="Z69">
        <v>169.5</v>
      </c>
      <c r="AA69">
        <v>100.04</v>
      </c>
      <c r="AB69">
        <v>1410</v>
      </c>
      <c r="AE69">
        <v>7320</v>
      </c>
      <c r="AF69">
        <v>0.16800000000000001</v>
      </c>
    </row>
    <row r="70" spans="1:32" x14ac:dyDescent="0.2">
      <c r="A70" t="s">
        <v>162</v>
      </c>
      <c r="B70">
        <v>3</v>
      </c>
      <c r="C70">
        <v>2</v>
      </c>
      <c r="D70">
        <v>11</v>
      </c>
      <c r="E70" t="s">
        <v>42</v>
      </c>
      <c r="F70" s="4">
        <v>2.5000000000000001E-2</v>
      </c>
      <c r="G70">
        <v>5000</v>
      </c>
      <c r="H70" t="s">
        <v>163</v>
      </c>
      <c r="I70" t="s">
        <v>33</v>
      </c>
      <c r="J70">
        <v>2500</v>
      </c>
      <c r="K70">
        <v>0</v>
      </c>
      <c r="L70">
        <v>11</v>
      </c>
      <c r="M70" t="s">
        <v>34</v>
      </c>
      <c r="N70" t="s">
        <v>35</v>
      </c>
      <c r="O70" t="s">
        <v>36</v>
      </c>
      <c r="Q70">
        <v>0</v>
      </c>
      <c r="R70">
        <v>0</v>
      </c>
      <c r="S70">
        <v>246355</v>
      </c>
      <c r="T70" t="s">
        <v>45</v>
      </c>
      <c r="U70" s="2">
        <v>246355</v>
      </c>
      <c r="V70" t="s">
        <v>38</v>
      </c>
      <c r="W70" s="3">
        <v>43980</v>
      </c>
      <c r="X70" s="2">
        <v>261050</v>
      </c>
      <c r="Y70">
        <v>261050</v>
      </c>
      <c r="AA70">
        <v>105.96</v>
      </c>
      <c r="AE70">
        <v>4815</v>
      </c>
      <c r="AF70">
        <v>0.1105</v>
      </c>
    </row>
    <row r="71" spans="1:32" x14ac:dyDescent="0.2">
      <c r="A71" t="s">
        <v>164</v>
      </c>
      <c r="B71">
        <v>4</v>
      </c>
      <c r="C71">
        <v>2</v>
      </c>
      <c r="D71">
        <v>1</v>
      </c>
      <c r="E71" t="s">
        <v>42</v>
      </c>
      <c r="F71" s="4">
        <v>2.5000000000000001E-2</v>
      </c>
      <c r="G71">
        <v>5000</v>
      </c>
      <c r="H71" t="s">
        <v>165</v>
      </c>
      <c r="I71" t="s">
        <v>33</v>
      </c>
      <c r="J71">
        <v>2500</v>
      </c>
      <c r="K71">
        <v>0</v>
      </c>
      <c r="L71">
        <v>1</v>
      </c>
      <c r="M71" t="s">
        <v>34</v>
      </c>
      <c r="N71" t="s">
        <v>51</v>
      </c>
      <c r="O71" t="s">
        <v>36</v>
      </c>
      <c r="Q71">
        <v>0</v>
      </c>
      <c r="R71">
        <v>0</v>
      </c>
      <c r="S71">
        <v>289900</v>
      </c>
      <c r="T71" t="s">
        <v>45</v>
      </c>
      <c r="U71" s="2">
        <v>289900</v>
      </c>
      <c r="V71" t="s">
        <v>38</v>
      </c>
      <c r="W71" s="3">
        <v>43936</v>
      </c>
      <c r="X71" s="2">
        <v>283880</v>
      </c>
      <c r="Y71">
        <v>283880</v>
      </c>
      <c r="AA71">
        <v>97.92</v>
      </c>
      <c r="AE71">
        <v>4964</v>
      </c>
      <c r="AF71">
        <v>0.114</v>
      </c>
    </row>
    <row r="72" spans="1:32" x14ac:dyDescent="0.2">
      <c r="A72" t="s">
        <v>166</v>
      </c>
      <c r="B72">
        <v>3</v>
      </c>
      <c r="C72">
        <v>1.75</v>
      </c>
      <c r="D72">
        <v>23</v>
      </c>
      <c r="E72" t="s">
        <v>42</v>
      </c>
      <c r="F72" s="4">
        <v>2.5000000000000001E-2</v>
      </c>
      <c r="G72">
        <v>2850</v>
      </c>
      <c r="H72" t="s">
        <v>97</v>
      </c>
      <c r="I72" t="s">
        <v>33</v>
      </c>
      <c r="J72">
        <v>2500</v>
      </c>
      <c r="K72">
        <v>0</v>
      </c>
      <c r="L72">
        <v>23</v>
      </c>
      <c r="N72" t="s">
        <v>44</v>
      </c>
      <c r="Q72">
        <v>0</v>
      </c>
      <c r="R72">
        <v>0</v>
      </c>
      <c r="S72">
        <v>285000</v>
      </c>
      <c r="T72" t="s">
        <v>37</v>
      </c>
      <c r="U72" s="2">
        <v>285000</v>
      </c>
      <c r="V72" t="s">
        <v>38</v>
      </c>
      <c r="W72" s="3">
        <v>43941</v>
      </c>
      <c r="X72" s="2">
        <v>285000</v>
      </c>
      <c r="Y72">
        <v>285000</v>
      </c>
      <c r="Z72">
        <v>176.8</v>
      </c>
      <c r="AA72">
        <v>100</v>
      </c>
      <c r="AB72">
        <v>1612</v>
      </c>
      <c r="AC72" t="s">
        <v>58</v>
      </c>
      <c r="AD72" t="s">
        <v>59</v>
      </c>
      <c r="AE72">
        <v>12627</v>
      </c>
      <c r="AF72">
        <v>0.28989999999999999</v>
      </c>
    </row>
    <row r="73" spans="1:32" x14ac:dyDescent="0.2">
      <c r="A73" t="s">
        <v>167</v>
      </c>
      <c r="B73">
        <v>4</v>
      </c>
      <c r="C73">
        <v>2</v>
      </c>
      <c r="D73">
        <v>5</v>
      </c>
      <c r="F73" s="4">
        <v>2.5000000000000001E-2</v>
      </c>
      <c r="G73">
        <v>0</v>
      </c>
      <c r="I73" t="s">
        <v>43</v>
      </c>
      <c r="J73">
        <v>3500</v>
      </c>
      <c r="K73">
        <v>0</v>
      </c>
      <c r="L73">
        <v>5</v>
      </c>
      <c r="N73" t="s">
        <v>51</v>
      </c>
      <c r="Q73">
        <v>0</v>
      </c>
      <c r="R73">
        <v>0</v>
      </c>
      <c r="S73">
        <v>430000</v>
      </c>
      <c r="T73" t="s">
        <v>37</v>
      </c>
      <c r="U73" s="2">
        <v>420000</v>
      </c>
      <c r="V73" t="s">
        <v>38</v>
      </c>
      <c r="W73" s="3">
        <v>43963</v>
      </c>
      <c r="X73" s="2">
        <v>430000</v>
      </c>
      <c r="Y73">
        <v>430000</v>
      </c>
      <c r="Z73">
        <v>172.55</v>
      </c>
      <c r="AA73">
        <v>100</v>
      </c>
      <c r="AB73">
        <v>2492</v>
      </c>
      <c r="AE73">
        <v>10454</v>
      </c>
      <c r="AF73">
        <v>0.24</v>
      </c>
    </row>
    <row r="74" spans="1:32" x14ac:dyDescent="0.2">
      <c r="A74" t="s">
        <v>168</v>
      </c>
      <c r="B74">
        <v>3</v>
      </c>
      <c r="C74">
        <v>2</v>
      </c>
      <c r="D74">
        <v>5</v>
      </c>
      <c r="E74" t="s">
        <v>42</v>
      </c>
      <c r="F74" s="1">
        <v>0.02</v>
      </c>
      <c r="G74">
        <v>3500</v>
      </c>
      <c r="H74" t="s">
        <v>169</v>
      </c>
      <c r="I74" t="s">
        <v>33</v>
      </c>
      <c r="J74">
        <v>2000</v>
      </c>
      <c r="K74">
        <v>0</v>
      </c>
      <c r="L74">
        <v>5</v>
      </c>
      <c r="M74" t="s">
        <v>34</v>
      </c>
      <c r="N74" t="s">
        <v>35</v>
      </c>
      <c r="O74" t="s">
        <v>36</v>
      </c>
      <c r="Q74">
        <v>0</v>
      </c>
      <c r="R74">
        <v>0</v>
      </c>
      <c r="S74">
        <v>219900</v>
      </c>
      <c r="T74" t="s">
        <v>37</v>
      </c>
      <c r="U74" s="2">
        <v>219900</v>
      </c>
      <c r="V74" t="s">
        <v>38</v>
      </c>
      <c r="W74" s="3">
        <v>43928</v>
      </c>
      <c r="X74" s="2">
        <v>225000</v>
      </c>
      <c r="Y74">
        <v>225000</v>
      </c>
      <c r="Z74">
        <v>180.43</v>
      </c>
      <c r="AA74">
        <v>102.32</v>
      </c>
      <c r="AB74">
        <v>1247</v>
      </c>
      <c r="AE74">
        <v>10890</v>
      </c>
      <c r="AF74">
        <v>0.25</v>
      </c>
    </row>
    <row r="75" spans="1:32" x14ac:dyDescent="0.2">
      <c r="A75" t="s">
        <v>170</v>
      </c>
      <c r="B75">
        <v>3</v>
      </c>
      <c r="C75">
        <v>2.5</v>
      </c>
      <c r="D75">
        <v>37</v>
      </c>
      <c r="E75" t="s">
        <v>49</v>
      </c>
      <c r="F75" s="4">
        <v>2.5000000000000001E-2</v>
      </c>
      <c r="G75">
        <v>0</v>
      </c>
      <c r="I75" t="s">
        <v>43</v>
      </c>
      <c r="J75">
        <v>2500</v>
      </c>
      <c r="K75">
        <v>0</v>
      </c>
      <c r="L75">
        <v>37</v>
      </c>
      <c r="M75" t="s">
        <v>34</v>
      </c>
      <c r="N75" t="s">
        <v>51</v>
      </c>
      <c r="O75" t="s">
        <v>36</v>
      </c>
      <c r="Q75">
        <v>0</v>
      </c>
      <c r="R75">
        <v>0</v>
      </c>
      <c r="S75">
        <v>312500</v>
      </c>
      <c r="T75" t="s">
        <v>67</v>
      </c>
      <c r="U75" s="2">
        <v>312500</v>
      </c>
      <c r="V75" t="s">
        <v>38</v>
      </c>
      <c r="W75" s="3">
        <v>43999</v>
      </c>
      <c r="X75" s="2">
        <v>284000</v>
      </c>
      <c r="Y75">
        <v>284000</v>
      </c>
      <c r="Z75">
        <v>150.19</v>
      </c>
      <c r="AA75">
        <v>90.88</v>
      </c>
      <c r="AB75">
        <v>1891</v>
      </c>
      <c r="AE75">
        <v>10175</v>
      </c>
      <c r="AF75">
        <v>0.2336</v>
      </c>
    </row>
    <row r="76" spans="1:32" x14ac:dyDescent="0.2">
      <c r="A76" t="s">
        <v>171</v>
      </c>
      <c r="B76">
        <v>3</v>
      </c>
      <c r="C76">
        <v>1.75</v>
      </c>
      <c r="D76">
        <v>10</v>
      </c>
      <c r="E76" t="s">
        <v>42</v>
      </c>
      <c r="F76" s="1">
        <v>0.03</v>
      </c>
      <c r="G76">
        <v>2225</v>
      </c>
      <c r="H76" t="s">
        <v>82</v>
      </c>
      <c r="I76" t="s">
        <v>33</v>
      </c>
      <c r="J76">
        <v>2500</v>
      </c>
      <c r="K76">
        <v>0</v>
      </c>
      <c r="L76">
        <v>10</v>
      </c>
      <c r="N76" t="s">
        <v>35</v>
      </c>
      <c r="Q76">
        <v>0</v>
      </c>
      <c r="R76">
        <v>0</v>
      </c>
      <c r="S76">
        <v>225000</v>
      </c>
      <c r="T76" t="s">
        <v>37</v>
      </c>
      <c r="U76" s="2">
        <v>225000</v>
      </c>
      <c r="V76" t="s">
        <v>38</v>
      </c>
      <c r="W76" s="3">
        <v>43924</v>
      </c>
      <c r="X76" s="2">
        <v>225000</v>
      </c>
      <c r="Y76">
        <v>225000</v>
      </c>
      <c r="AA76">
        <v>100</v>
      </c>
    </row>
    <row r="77" spans="1:32" x14ac:dyDescent="0.2">
      <c r="A77" t="s">
        <v>172</v>
      </c>
      <c r="B77">
        <v>3</v>
      </c>
      <c r="C77">
        <v>2</v>
      </c>
      <c r="D77">
        <v>4</v>
      </c>
      <c r="E77" t="s">
        <v>49</v>
      </c>
      <c r="F77" s="4">
        <v>2.5000000000000001E-2</v>
      </c>
      <c r="G77">
        <v>0</v>
      </c>
      <c r="I77" t="s">
        <v>43</v>
      </c>
      <c r="J77">
        <v>2500</v>
      </c>
      <c r="K77">
        <v>0</v>
      </c>
      <c r="L77">
        <v>4</v>
      </c>
      <c r="N77" t="s">
        <v>51</v>
      </c>
      <c r="Q77">
        <v>0</v>
      </c>
      <c r="R77">
        <v>0</v>
      </c>
      <c r="S77">
        <v>230000</v>
      </c>
      <c r="T77" t="s">
        <v>37</v>
      </c>
      <c r="U77" s="2">
        <v>230000</v>
      </c>
      <c r="V77" t="s">
        <v>38</v>
      </c>
      <c r="W77" s="3">
        <v>43903</v>
      </c>
      <c r="X77" s="2">
        <v>230000</v>
      </c>
      <c r="Y77">
        <v>230000</v>
      </c>
      <c r="Z77">
        <v>161.74</v>
      </c>
      <c r="AA77">
        <v>100</v>
      </c>
      <c r="AB77">
        <v>1422</v>
      </c>
      <c r="AE77">
        <v>7405</v>
      </c>
      <c r="AF77">
        <v>0.17</v>
      </c>
    </row>
    <row r="78" spans="1:32" x14ac:dyDescent="0.2">
      <c r="A78" t="s">
        <v>173</v>
      </c>
      <c r="B78">
        <v>3</v>
      </c>
      <c r="C78">
        <v>2</v>
      </c>
      <c r="D78">
        <v>21</v>
      </c>
      <c r="E78" t="s">
        <v>42</v>
      </c>
      <c r="F78" s="1">
        <v>0.03</v>
      </c>
      <c r="G78">
        <v>5550</v>
      </c>
      <c r="H78" t="s">
        <v>50</v>
      </c>
      <c r="I78" t="s">
        <v>33</v>
      </c>
      <c r="J78">
        <v>2500</v>
      </c>
      <c r="K78">
        <v>0</v>
      </c>
      <c r="L78">
        <v>21</v>
      </c>
      <c r="M78" t="s">
        <v>34</v>
      </c>
      <c r="N78" t="s">
        <v>51</v>
      </c>
      <c r="O78" t="s">
        <v>36</v>
      </c>
      <c r="Q78">
        <v>0</v>
      </c>
      <c r="R78">
        <v>0</v>
      </c>
      <c r="S78">
        <v>184900</v>
      </c>
      <c r="T78" t="s">
        <v>67</v>
      </c>
      <c r="U78" s="2">
        <v>184900</v>
      </c>
      <c r="V78" t="s">
        <v>38</v>
      </c>
      <c r="W78" s="3">
        <v>43991</v>
      </c>
      <c r="X78" s="2">
        <v>185000</v>
      </c>
      <c r="Y78">
        <v>185000</v>
      </c>
      <c r="Z78">
        <v>158.53</v>
      </c>
      <c r="AA78">
        <v>100.05</v>
      </c>
      <c r="AB78">
        <v>1167</v>
      </c>
      <c r="AE78">
        <v>5667</v>
      </c>
      <c r="AF78">
        <v>0.13009999999999999</v>
      </c>
    </row>
    <row r="79" spans="1:32" x14ac:dyDescent="0.2">
      <c r="A79" t="s">
        <v>174</v>
      </c>
      <c r="B79">
        <v>3</v>
      </c>
      <c r="C79">
        <v>2</v>
      </c>
      <c r="D79">
        <v>14</v>
      </c>
      <c r="E79" t="s">
        <v>42</v>
      </c>
      <c r="F79" s="4">
        <v>2.2499999999999999E-2</v>
      </c>
      <c r="G79">
        <v>3750</v>
      </c>
      <c r="H79" t="s">
        <v>175</v>
      </c>
      <c r="I79" t="s">
        <v>33</v>
      </c>
      <c r="J79">
        <v>3000</v>
      </c>
      <c r="K79">
        <v>25</v>
      </c>
      <c r="L79">
        <v>14</v>
      </c>
      <c r="M79" t="s">
        <v>34</v>
      </c>
      <c r="N79" t="s">
        <v>51</v>
      </c>
      <c r="O79" t="s">
        <v>36</v>
      </c>
      <c r="Q79">
        <v>0</v>
      </c>
      <c r="R79">
        <v>0</v>
      </c>
      <c r="S79">
        <v>384500</v>
      </c>
      <c r="T79" t="s">
        <v>37</v>
      </c>
      <c r="U79" s="2">
        <v>384500</v>
      </c>
      <c r="V79" t="s">
        <v>38</v>
      </c>
      <c r="W79" s="3">
        <v>43909</v>
      </c>
      <c r="X79" s="2">
        <v>375000</v>
      </c>
      <c r="Y79">
        <v>375000</v>
      </c>
      <c r="Z79">
        <v>182.04</v>
      </c>
      <c r="AA79">
        <v>97.53</v>
      </c>
      <c r="AB79">
        <v>2060</v>
      </c>
      <c r="AE79">
        <v>10019</v>
      </c>
      <c r="AF79">
        <v>0.23</v>
      </c>
    </row>
    <row r="80" spans="1:32" x14ac:dyDescent="0.2">
      <c r="A80" t="s">
        <v>176</v>
      </c>
      <c r="B80">
        <v>4</v>
      </c>
      <c r="C80">
        <v>2</v>
      </c>
      <c r="D80">
        <v>34</v>
      </c>
      <c r="F80" s="4">
        <v>2.5000000000000001E-2</v>
      </c>
      <c r="G80">
        <v>7000</v>
      </c>
      <c r="H80" t="s">
        <v>177</v>
      </c>
      <c r="I80" t="s">
        <v>33</v>
      </c>
      <c r="J80">
        <v>3000</v>
      </c>
      <c r="K80">
        <v>0</v>
      </c>
      <c r="L80">
        <v>34</v>
      </c>
      <c r="N80" t="s">
        <v>35</v>
      </c>
      <c r="Q80">
        <v>0</v>
      </c>
      <c r="R80">
        <v>0</v>
      </c>
      <c r="S80">
        <v>309900</v>
      </c>
      <c r="T80" t="s">
        <v>37</v>
      </c>
      <c r="U80" s="2">
        <v>305000</v>
      </c>
      <c r="V80" t="s">
        <v>38</v>
      </c>
      <c r="W80" s="3">
        <v>43952</v>
      </c>
      <c r="X80" s="2">
        <v>305000</v>
      </c>
      <c r="Y80">
        <v>305000</v>
      </c>
      <c r="Z80">
        <v>165.49</v>
      </c>
      <c r="AA80">
        <v>98.42</v>
      </c>
      <c r="AB80">
        <v>1843</v>
      </c>
      <c r="AE80">
        <v>7841</v>
      </c>
      <c r="AF80">
        <v>0.18</v>
      </c>
    </row>
    <row r="81" spans="1:32" x14ac:dyDescent="0.2">
      <c r="A81" t="s">
        <v>178</v>
      </c>
      <c r="B81">
        <v>3</v>
      </c>
      <c r="C81">
        <v>2</v>
      </c>
      <c r="D81">
        <v>7</v>
      </c>
      <c r="E81" t="s">
        <v>42</v>
      </c>
      <c r="F81" s="4">
        <v>2.5000000000000001E-2</v>
      </c>
      <c r="G81">
        <v>0</v>
      </c>
      <c r="I81" t="s">
        <v>43</v>
      </c>
      <c r="J81">
        <v>2500</v>
      </c>
      <c r="K81">
        <v>0</v>
      </c>
      <c r="L81">
        <v>7</v>
      </c>
      <c r="M81" t="s">
        <v>34</v>
      </c>
      <c r="N81" t="s">
        <v>51</v>
      </c>
      <c r="O81" t="s">
        <v>36</v>
      </c>
      <c r="Q81">
        <v>0</v>
      </c>
      <c r="R81">
        <v>0</v>
      </c>
      <c r="S81">
        <v>244990</v>
      </c>
      <c r="T81" t="s">
        <v>37</v>
      </c>
      <c r="U81" s="2">
        <v>244990</v>
      </c>
      <c r="V81" t="s">
        <v>38</v>
      </c>
      <c r="W81" s="3">
        <v>43910</v>
      </c>
      <c r="X81" s="2">
        <v>247000</v>
      </c>
      <c r="Y81">
        <v>247000</v>
      </c>
      <c r="Z81">
        <v>230.2</v>
      </c>
      <c r="AA81">
        <v>100.82</v>
      </c>
      <c r="AB81">
        <v>1073</v>
      </c>
      <c r="AE81">
        <v>6534</v>
      </c>
      <c r="AF81">
        <v>0.15</v>
      </c>
    </row>
    <row r="82" spans="1:32" x14ac:dyDescent="0.2">
      <c r="A82" t="s">
        <v>179</v>
      </c>
      <c r="B82">
        <v>3</v>
      </c>
      <c r="C82">
        <v>2</v>
      </c>
      <c r="D82">
        <v>17</v>
      </c>
      <c r="F82" s="4">
        <v>2.5000000000000001E-2</v>
      </c>
      <c r="G82">
        <v>3700</v>
      </c>
      <c r="H82" t="s">
        <v>127</v>
      </c>
      <c r="I82" t="s">
        <v>33</v>
      </c>
      <c r="J82">
        <v>3000</v>
      </c>
      <c r="K82">
        <v>0</v>
      </c>
      <c r="L82">
        <v>17</v>
      </c>
      <c r="N82" t="s">
        <v>44</v>
      </c>
      <c r="Q82">
        <v>0</v>
      </c>
      <c r="R82">
        <v>0</v>
      </c>
      <c r="S82">
        <v>299999</v>
      </c>
      <c r="T82" t="s">
        <v>45</v>
      </c>
      <c r="U82" s="2">
        <v>299999</v>
      </c>
      <c r="V82" t="s">
        <v>38</v>
      </c>
      <c r="W82" s="3">
        <v>43924</v>
      </c>
      <c r="X82" s="2">
        <v>295000</v>
      </c>
      <c r="Y82">
        <v>295000</v>
      </c>
      <c r="Z82">
        <v>173.63</v>
      </c>
      <c r="AA82">
        <v>98.33</v>
      </c>
      <c r="AB82">
        <v>1699</v>
      </c>
      <c r="AE82">
        <v>6970</v>
      </c>
      <c r="AF82">
        <v>0.16</v>
      </c>
    </row>
    <row r="83" spans="1:32" x14ac:dyDescent="0.2">
      <c r="A83" t="s">
        <v>180</v>
      </c>
      <c r="B83">
        <v>3</v>
      </c>
      <c r="C83">
        <v>2</v>
      </c>
      <c r="D83">
        <v>42</v>
      </c>
      <c r="F83" s="4">
        <v>2.5000000000000001E-2</v>
      </c>
      <c r="G83">
        <v>0</v>
      </c>
      <c r="J83">
        <v>2500</v>
      </c>
      <c r="K83">
        <v>0</v>
      </c>
      <c r="L83">
        <v>42</v>
      </c>
      <c r="N83" t="s">
        <v>35</v>
      </c>
      <c r="Q83">
        <v>0</v>
      </c>
      <c r="R83">
        <v>0</v>
      </c>
      <c r="S83">
        <v>270000</v>
      </c>
      <c r="T83" t="s">
        <v>37</v>
      </c>
      <c r="U83" s="2">
        <v>264000</v>
      </c>
      <c r="V83" t="s">
        <v>38</v>
      </c>
      <c r="W83" s="3">
        <v>44001</v>
      </c>
      <c r="X83" s="2">
        <v>270000</v>
      </c>
      <c r="Y83">
        <v>270000</v>
      </c>
      <c r="Z83">
        <v>161.77000000000001</v>
      </c>
      <c r="AA83">
        <v>100</v>
      </c>
      <c r="AB83">
        <v>1669</v>
      </c>
      <c r="AE83">
        <v>12181</v>
      </c>
      <c r="AF83">
        <v>0.27960000000000002</v>
      </c>
    </row>
    <row r="84" spans="1:32" x14ac:dyDescent="0.2">
      <c r="A84" t="s">
        <v>181</v>
      </c>
      <c r="B84">
        <v>3</v>
      </c>
      <c r="C84">
        <v>2</v>
      </c>
      <c r="D84">
        <v>0</v>
      </c>
      <c r="E84" t="s">
        <v>42</v>
      </c>
      <c r="F84" s="4">
        <v>2.5000000000000001E-2</v>
      </c>
      <c r="G84">
        <v>5000</v>
      </c>
      <c r="H84" t="s">
        <v>133</v>
      </c>
      <c r="I84" t="s">
        <v>33</v>
      </c>
      <c r="J84">
        <v>2500</v>
      </c>
      <c r="K84">
        <v>0</v>
      </c>
      <c r="L84">
        <v>0</v>
      </c>
      <c r="M84" t="s">
        <v>34</v>
      </c>
      <c r="N84" t="s">
        <v>51</v>
      </c>
      <c r="O84" t="s">
        <v>36</v>
      </c>
      <c r="Q84">
        <v>0</v>
      </c>
      <c r="R84">
        <v>0</v>
      </c>
      <c r="S84">
        <v>262650</v>
      </c>
      <c r="T84" t="s">
        <v>45</v>
      </c>
      <c r="U84" s="2">
        <v>262650</v>
      </c>
      <c r="V84" t="s">
        <v>38</v>
      </c>
      <c r="W84" s="3">
        <v>43994</v>
      </c>
      <c r="X84" s="2">
        <v>267375</v>
      </c>
      <c r="Y84">
        <v>267375</v>
      </c>
      <c r="AA84">
        <v>101.8</v>
      </c>
      <c r="AE84">
        <v>5126</v>
      </c>
      <c r="AF84">
        <v>0.1177</v>
      </c>
    </row>
    <row r="85" spans="1:32" x14ac:dyDescent="0.2">
      <c r="A85" t="s">
        <v>182</v>
      </c>
      <c r="B85">
        <v>3</v>
      </c>
      <c r="C85">
        <v>2</v>
      </c>
      <c r="D85">
        <v>6</v>
      </c>
      <c r="E85" t="s">
        <v>42</v>
      </c>
      <c r="F85" s="4">
        <v>2.5000000000000001E-2</v>
      </c>
      <c r="G85">
        <v>2500</v>
      </c>
      <c r="H85" t="s">
        <v>183</v>
      </c>
      <c r="I85" t="s">
        <v>33</v>
      </c>
      <c r="J85">
        <v>2500</v>
      </c>
      <c r="K85">
        <v>0</v>
      </c>
      <c r="L85">
        <v>6</v>
      </c>
      <c r="M85" t="s">
        <v>34</v>
      </c>
      <c r="N85" t="s">
        <v>51</v>
      </c>
      <c r="O85" t="s">
        <v>36</v>
      </c>
      <c r="Q85">
        <v>0</v>
      </c>
      <c r="R85">
        <v>0</v>
      </c>
      <c r="S85">
        <v>263375</v>
      </c>
      <c r="T85" t="s">
        <v>45</v>
      </c>
      <c r="U85" s="2">
        <v>263375</v>
      </c>
      <c r="V85" t="s">
        <v>38</v>
      </c>
      <c r="W85" s="3">
        <v>43980</v>
      </c>
      <c r="X85" s="2">
        <v>267425</v>
      </c>
      <c r="Y85">
        <v>267425</v>
      </c>
      <c r="AA85">
        <v>101.54</v>
      </c>
      <c r="AE85">
        <v>7091</v>
      </c>
      <c r="AF85">
        <v>0.1628</v>
      </c>
    </row>
    <row r="86" spans="1:32" x14ac:dyDescent="0.2">
      <c r="A86" t="s">
        <v>184</v>
      </c>
      <c r="B86">
        <v>3</v>
      </c>
      <c r="C86">
        <v>2</v>
      </c>
      <c r="D86">
        <v>10</v>
      </c>
      <c r="E86" t="s">
        <v>42</v>
      </c>
      <c r="F86" s="4">
        <v>2.5000000000000001E-2</v>
      </c>
      <c r="G86">
        <v>5000</v>
      </c>
      <c r="H86" t="s">
        <v>77</v>
      </c>
      <c r="I86" t="s">
        <v>33</v>
      </c>
      <c r="J86">
        <v>2500</v>
      </c>
      <c r="K86">
        <v>0</v>
      </c>
      <c r="L86">
        <v>10</v>
      </c>
      <c r="M86" t="s">
        <v>34</v>
      </c>
      <c r="N86" t="s">
        <v>35</v>
      </c>
      <c r="O86" t="s">
        <v>36</v>
      </c>
      <c r="Q86">
        <v>0</v>
      </c>
      <c r="R86">
        <v>0</v>
      </c>
      <c r="S86">
        <v>265160</v>
      </c>
      <c r="T86" t="s">
        <v>45</v>
      </c>
      <c r="U86" s="2">
        <v>258400</v>
      </c>
      <c r="V86" t="s">
        <v>38</v>
      </c>
      <c r="W86" s="3">
        <v>43980</v>
      </c>
      <c r="X86" s="2">
        <v>265160</v>
      </c>
      <c r="Y86">
        <v>265160</v>
      </c>
      <c r="AA86">
        <v>100</v>
      </c>
      <c r="AE86">
        <v>4545</v>
      </c>
      <c r="AF86">
        <v>0.1043</v>
      </c>
    </row>
    <row r="87" spans="1:32" x14ac:dyDescent="0.2">
      <c r="A87" t="s">
        <v>185</v>
      </c>
      <c r="B87">
        <v>3</v>
      </c>
      <c r="C87">
        <v>2</v>
      </c>
      <c r="D87">
        <v>64</v>
      </c>
      <c r="E87" t="s">
        <v>42</v>
      </c>
      <c r="F87" s="4">
        <v>2.5000000000000001E-2</v>
      </c>
      <c r="G87">
        <v>5000</v>
      </c>
      <c r="H87" t="s">
        <v>77</v>
      </c>
      <c r="I87" t="s">
        <v>33</v>
      </c>
      <c r="J87">
        <v>2500</v>
      </c>
      <c r="K87">
        <v>0</v>
      </c>
      <c r="L87">
        <v>64</v>
      </c>
      <c r="M87" t="s">
        <v>34</v>
      </c>
      <c r="N87" t="s">
        <v>35</v>
      </c>
      <c r="O87" t="s">
        <v>36</v>
      </c>
      <c r="Q87">
        <v>0</v>
      </c>
      <c r="R87">
        <v>0</v>
      </c>
      <c r="S87">
        <v>254780</v>
      </c>
      <c r="T87" t="s">
        <v>45</v>
      </c>
      <c r="U87" s="2">
        <v>245855</v>
      </c>
      <c r="V87" t="s">
        <v>38</v>
      </c>
      <c r="W87" s="3">
        <v>44012</v>
      </c>
      <c r="X87" s="2">
        <v>256910</v>
      </c>
      <c r="Y87">
        <v>256910</v>
      </c>
      <c r="AA87">
        <v>100.84</v>
      </c>
      <c r="AE87">
        <v>4545</v>
      </c>
      <c r="AF87">
        <v>0.1043</v>
      </c>
    </row>
    <row r="88" spans="1:32" x14ac:dyDescent="0.2">
      <c r="A88" t="s">
        <v>186</v>
      </c>
      <c r="B88">
        <v>3</v>
      </c>
      <c r="C88">
        <v>2</v>
      </c>
      <c r="D88">
        <v>10</v>
      </c>
      <c r="E88" t="s">
        <v>42</v>
      </c>
      <c r="F88" s="4">
        <v>2.5000000000000001E-2</v>
      </c>
      <c r="G88">
        <v>5000</v>
      </c>
      <c r="H88" t="s">
        <v>77</v>
      </c>
      <c r="I88" t="s">
        <v>33</v>
      </c>
      <c r="J88">
        <v>2500</v>
      </c>
      <c r="K88">
        <v>0</v>
      </c>
      <c r="L88">
        <v>10</v>
      </c>
      <c r="M88" t="s">
        <v>34</v>
      </c>
      <c r="N88" t="s">
        <v>35</v>
      </c>
      <c r="O88" t="s">
        <v>36</v>
      </c>
      <c r="Q88">
        <v>0</v>
      </c>
      <c r="R88">
        <v>0</v>
      </c>
      <c r="S88">
        <v>258650</v>
      </c>
      <c r="T88" t="s">
        <v>45</v>
      </c>
      <c r="U88" s="2">
        <v>258650</v>
      </c>
      <c r="V88" t="s">
        <v>38</v>
      </c>
      <c r="W88" s="3">
        <v>44001</v>
      </c>
      <c r="X88" s="2">
        <v>258650</v>
      </c>
      <c r="Y88">
        <v>258650</v>
      </c>
      <c r="AA88">
        <v>100</v>
      </c>
      <c r="AE88">
        <v>4815</v>
      </c>
      <c r="AF88">
        <v>0.1105</v>
      </c>
    </row>
    <row r="89" spans="1:32" x14ac:dyDescent="0.2">
      <c r="A89" t="s">
        <v>187</v>
      </c>
      <c r="B89">
        <v>3</v>
      </c>
      <c r="C89">
        <v>2</v>
      </c>
      <c r="D89">
        <v>25</v>
      </c>
      <c r="E89" t="s">
        <v>42</v>
      </c>
      <c r="F89" s="4">
        <v>2.5000000000000001E-2</v>
      </c>
      <c r="G89">
        <v>5000</v>
      </c>
      <c r="H89" t="s">
        <v>77</v>
      </c>
      <c r="I89" t="s">
        <v>33</v>
      </c>
      <c r="J89">
        <v>2500</v>
      </c>
      <c r="K89">
        <v>0</v>
      </c>
      <c r="L89">
        <v>25</v>
      </c>
      <c r="M89" t="s">
        <v>34</v>
      </c>
      <c r="N89" t="s">
        <v>51</v>
      </c>
      <c r="O89" t="s">
        <v>36</v>
      </c>
      <c r="Q89">
        <v>0</v>
      </c>
      <c r="R89">
        <v>0</v>
      </c>
      <c r="S89">
        <v>252355</v>
      </c>
      <c r="T89" t="s">
        <v>45</v>
      </c>
      <c r="U89" s="2">
        <v>248855</v>
      </c>
      <c r="V89" t="s">
        <v>38</v>
      </c>
      <c r="W89" s="3">
        <v>43980</v>
      </c>
      <c r="X89" s="2">
        <v>265205</v>
      </c>
      <c r="Y89">
        <v>265205</v>
      </c>
      <c r="AA89">
        <v>105.09</v>
      </c>
      <c r="AE89">
        <v>4864</v>
      </c>
      <c r="AF89">
        <v>0.11169999999999999</v>
      </c>
    </row>
    <row r="90" spans="1:32" x14ac:dyDescent="0.2">
      <c r="A90" t="s">
        <v>188</v>
      </c>
      <c r="B90">
        <v>5</v>
      </c>
      <c r="C90">
        <v>3</v>
      </c>
      <c r="D90">
        <v>11</v>
      </c>
      <c r="F90" s="4">
        <v>2.5000000000000001E-2</v>
      </c>
      <c r="G90">
        <v>0</v>
      </c>
      <c r="I90" t="s">
        <v>43</v>
      </c>
      <c r="J90">
        <v>4000</v>
      </c>
      <c r="K90">
        <v>25</v>
      </c>
      <c r="L90">
        <v>11</v>
      </c>
      <c r="N90" t="s">
        <v>51</v>
      </c>
      <c r="Q90">
        <v>0</v>
      </c>
      <c r="R90">
        <v>0</v>
      </c>
      <c r="S90">
        <v>355000</v>
      </c>
      <c r="T90" t="s">
        <v>67</v>
      </c>
      <c r="U90" s="2">
        <v>355000</v>
      </c>
      <c r="V90" t="s">
        <v>38</v>
      </c>
      <c r="W90" s="3">
        <v>43923</v>
      </c>
      <c r="X90" s="2">
        <v>350000</v>
      </c>
      <c r="Y90">
        <v>350000</v>
      </c>
      <c r="Z90">
        <v>139.11000000000001</v>
      </c>
      <c r="AA90">
        <v>98.59</v>
      </c>
      <c r="AB90">
        <v>2516</v>
      </c>
      <c r="AE90">
        <v>6534</v>
      </c>
      <c r="AF90">
        <v>0.15</v>
      </c>
    </row>
    <row r="91" spans="1:32" x14ac:dyDescent="0.2">
      <c r="A91" t="s">
        <v>189</v>
      </c>
      <c r="B91">
        <v>3</v>
      </c>
      <c r="C91">
        <v>2</v>
      </c>
      <c r="D91">
        <v>2</v>
      </c>
      <c r="E91" t="s">
        <v>42</v>
      </c>
      <c r="F91" s="4">
        <v>2.5000000000000001E-2</v>
      </c>
      <c r="G91">
        <v>0</v>
      </c>
      <c r="I91" t="s">
        <v>43</v>
      </c>
      <c r="J91">
        <v>2500</v>
      </c>
      <c r="K91">
        <v>0</v>
      </c>
      <c r="L91">
        <v>2</v>
      </c>
      <c r="M91" t="s">
        <v>34</v>
      </c>
      <c r="N91" t="s">
        <v>35</v>
      </c>
      <c r="O91" t="s">
        <v>36</v>
      </c>
      <c r="Q91">
        <v>0</v>
      </c>
      <c r="R91">
        <v>0</v>
      </c>
      <c r="S91">
        <v>249900</v>
      </c>
      <c r="T91" t="s">
        <v>37</v>
      </c>
      <c r="U91" s="2">
        <v>249900</v>
      </c>
      <c r="V91" t="s">
        <v>38</v>
      </c>
      <c r="W91" s="3">
        <v>43910</v>
      </c>
      <c r="X91" s="2">
        <v>250000</v>
      </c>
      <c r="Y91">
        <v>250000</v>
      </c>
      <c r="Z91">
        <v>150.97</v>
      </c>
      <c r="AA91">
        <v>100.04</v>
      </c>
      <c r="AB91">
        <v>1656</v>
      </c>
      <c r="AE91">
        <v>4356</v>
      </c>
      <c r="AF91">
        <v>0.1</v>
      </c>
    </row>
    <row r="92" spans="1:32" x14ac:dyDescent="0.2">
      <c r="A92" t="s">
        <v>190</v>
      </c>
      <c r="B92">
        <v>4</v>
      </c>
      <c r="C92">
        <v>2</v>
      </c>
      <c r="D92">
        <v>60</v>
      </c>
      <c r="E92" t="s">
        <v>42</v>
      </c>
      <c r="F92" s="4">
        <v>2.5000000000000001E-2</v>
      </c>
      <c r="G92">
        <v>0</v>
      </c>
      <c r="I92" t="s">
        <v>43</v>
      </c>
      <c r="J92">
        <v>2500</v>
      </c>
      <c r="K92">
        <v>68</v>
      </c>
      <c r="L92">
        <v>60</v>
      </c>
      <c r="M92" t="s">
        <v>34</v>
      </c>
      <c r="N92" t="s">
        <v>35</v>
      </c>
      <c r="O92" t="s">
        <v>36</v>
      </c>
      <c r="Q92">
        <v>0</v>
      </c>
      <c r="R92">
        <v>0</v>
      </c>
      <c r="S92">
        <v>262000</v>
      </c>
      <c r="T92" t="s">
        <v>37</v>
      </c>
      <c r="U92" s="2">
        <v>262000</v>
      </c>
      <c r="V92" t="s">
        <v>38</v>
      </c>
      <c r="W92" s="3">
        <v>44005</v>
      </c>
      <c r="X92" s="2">
        <v>245000</v>
      </c>
      <c r="Y92">
        <v>245000</v>
      </c>
      <c r="Z92">
        <v>127.14</v>
      </c>
      <c r="AA92">
        <v>93.51</v>
      </c>
      <c r="AB92">
        <v>1927</v>
      </c>
      <c r="AC92" t="s">
        <v>83</v>
      </c>
      <c r="AD92" t="s">
        <v>84</v>
      </c>
      <c r="AE92">
        <v>6970</v>
      </c>
      <c r="AF92">
        <v>0.16</v>
      </c>
    </row>
    <row r="93" spans="1:32" x14ac:dyDescent="0.2">
      <c r="A93" t="s">
        <v>191</v>
      </c>
      <c r="B93">
        <v>4</v>
      </c>
      <c r="C93">
        <v>3.5</v>
      </c>
      <c r="D93">
        <v>33</v>
      </c>
      <c r="E93" t="s">
        <v>42</v>
      </c>
      <c r="F93" s="1">
        <v>0.03</v>
      </c>
      <c r="G93">
        <v>11222</v>
      </c>
      <c r="H93" t="s">
        <v>192</v>
      </c>
      <c r="I93" t="s">
        <v>33</v>
      </c>
      <c r="J93">
        <v>10000</v>
      </c>
      <c r="K93">
        <v>175</v>
      </c>
      <c r="L93">
        <v>33</v>
      </c>
      <c r="N93" t="s">
        <v>51</v>
      </c>
      <c r="Q93">
        <v>0</v>
      </c>
      <c r="R93">
        <v>0</v>
      </c>
      <c r="S93">
        <v>561600</v>
      </c>
      <c r="T93" t="s">
        <v>45</v>
      </c>
      <c r="U93" s="2">
        <v>561600</v>
      </c>
      <c r="V93" t="s">
        <v>38</v>
      </c>
      <c r="W93" s="3">
        <v>44049</v>
      </c>
      <c r="X93" s="2">
        <v>608323</v>
      </c>
      <c r="Y93">
        <v>608323</v>
      </c>
      <c r="AA93">
        <v>108.32</v>
      </c>
      <c r="AC93" t="s">
        <v>83</v>
      </c>
      <c r="AD93" t="s">
        <v>84</v>
      </c>
      <c r="AE93">
        <v>10454</v>
      </c>
      <c r="AF93">
        <v>0.24</v>
      </c>
    </row>
    <row r="94" spans="1:32" x14ac:dyDescent="0.2">
      <c r="A94" t="s">
        <v>193</v>
      </c>
      <c r="B94">
        <v>3</v>
      </c>
      <c r="C94">
        <v>2</v>
      </c>
      <c r="D94">
        <v>67</v>
      </c>
      <c r="E94" t="s">
        <v>42</v>
      </c>
      <c r="F94" s="4">
        <v>2.5000000000000001E-2</v>
      </c>
      <c r="G94">
        <v>7000</v>
      </c>
      <c r="I94" t="s">
        <v>33</v>
      </c>
      <c r="J94">
        <v>2500</v>
      </c>
      <c r="K94">
        <v>0</v>
      </c>
      <c r="L94">
        <v>67</v>
      </c>
      <c r="N94" t="s">
        <v>51</v>
      </c>
      <c r="Q94">
        <v>0</v>
      </c>
      <c r="R94">
        <v>0</v>
      </c>
      <c r="S94">
        <v>229900</v>
      </c>
      <c r="T94" t="s">
        <v>45</v>
      </c>
      <c r="U94" s="2">
        <v>237500</v>
      </c>
      <c r="V94" t="s">
        <v>38</v>
      </c>
      <c r="W94" s="3">
        <v>43997</v>
      </c>
      <c r="X94" s="2">
        <v>237000</v>
      </c>
      <c r="Y94">
        <v>237000</v>
      </c>
      <c r="Z94">
        <v>169.29</v>
      </c>
      <c r="AA94">
        <v>103.09</v>
      </c>
      <c r="AB94">
        <v>1400</v>
      </c>
      <c r="AE94">
        <v>7199</v>
      </c>
      <c r="AF94">
        <v>0.1653</v>
      </c>
    </row>
    <row r="95" spans="1:32" x14ac:dyDescent="0.2">
      <c r="A95" t="s">
        <v>194</v>
      </c>
      <c r="B95">
        <v>3</v>
      </c>
      <c r="C95">
        <v>2</v>
      </c>
      <c r="D95">
        <v>6</v>
      </c>
      <c r="F95" s="4">
        <v>2.5000000000000001E-2</v>
      </c>
      <c r="G95">
        <v>0</v>
      </c>
      <c r="I95" t="s">
        <v>43</v>
      </c>
      <c r="J95">
        <v>4000</v>
      </c>
      <c r="K95">
        <v>0</v>
      </c>
      <c r="L95">
        <v>6</v>
      </c>
      <c r="N95" t="s">
        <v>35</v>
      </c>
      <c r="Q95">
        <v>0</v>
      </c>
      <c r="R95">
        <v>0</v>
      </c>
      <c r="S95">
        <v>355000</v>
      </c>
      <c r="T95" t="s">
        <v>37</v>
      </c>
      <c r="U95" s="2">
        <v>355000</v>
      </c>
      <c r="V95" t="s">
        <v>38</v>
      </c>
      <c r="W95" s="3">
        <v>43931</v>
      </c>
      <c r="X95" s="2">
        <v>355000</v>
      </c>
      <c r="Y95">
        <v>355000</v>
      </c>
      <c r="Z95">
        <v>174.1</v>
      </c>
      <c r="AA95">
        <v>100</v>
      </c>
      <c r="AB95">
        <v>2039</v>
      </c>
      <c r="AE95">
        <v>11463</v>
      </c>
      <c r="AF95">
        <v>0.26319999999999999</v>
      </c>
    </row>
    <row r="96" spans="1:32" x14ac:dyDescent="0.2">
      <c r="A96" t="s">
        <v>195</v>
      </c>
      <c r="B96">
        <v>4</v>
      </c>
      <c r="C96">
        <v>2.5</v>
      </c>
      <c r="D96">
        <v>65</v>
      </c>
      <c r="E96" t="s">
        <v>42</v>
      </c>
      <c r="F96" s="4">
        <v>2.2499999999999999E-2</v>
      </c>
      <c r="G96">
        <v>9960</v>
      </c>
      <c r="H96" t="s">
        <v>50</v>
      </c>
      <c r="I96" t="s">
        <v>33</v>
      </c>
      <c r="J96">
        <v>4000</v>
      </c>
      <c r="K96">
        <v>117</v>
      </c>
      <c r="L96">
        <v>65</v>
      </c>
      <c r="M96" t="s">
        <v>34</v>
      </c>
      <c r="N96" t="s">
        <v>35</v>
      </c>
      <c r="O96" t="s">
        <v>36</v>
      </c>
      <c r="Q96">
        <v>0</v>
      </c>
      <c r="R96">
        <v>0</v>
      </c>
      <c r="S96">
        <v>319999</v>
      </c>
      <c r="T96" t="s">
        <v>37</v>
      </c>
      <c r="U96" s="2">
        <v>336500</v>
      </c>
      <c r="V96" t="s">
        <v>38</v>
      </c>
      <c r="W96" s="3">
        <v>44013</v>
      </c>
      <c r="X96" s="2">
        <v>332000</v>
      </c>
      <c r="Y96">
        <v>332000</v>
      </c>
      <c r="Z96">
        <v>158.1</v>
      </c>
      <c r="AA96">
        <v>103.75</v>
      </c>
      <c r="AB96">
        <v>2100</v>
      </c>
      <c r="AC96" t="s">
        <v>83</v>
      </c>
      <c r="AD96" t="s">
        <v>84</v>
      </c>
      <c r="AE96">
        <v>6098</v>
      </c>
      <c r="AF96">
        <v>0.14000000000000001</v>
      </c>
    </row>
    <row r="97" spans="1:32" x14ac:dyDescent="0.2">
      <c r="A97" t="s">
        <v>196</v>
      </c>
      <c r="B97">
        <v>4</v>
      </c>
      <c r="C97">
        <v>2</v>
      </c>
      <c r="D97">
        <v>2</v>
      </c>
      <c r="E97" t="s">
        <v>42</v>
      </c>
      <c r="F97" s="4">
        <v>2.5000000000000001E-2</v>
      </c>
      <c r="G97">
        <v>415</v>
      </c>
      <c r="H97" t="s">
        <v>197</v>
      </c>
      <c r="I97" t="s">
        <v>33</v>
      </c>
      <c r="J97">
        <v>3000</v>
      </c>
      <c r="K97">
        <v>0</v>
      </c>
      <c r="L97">
        <v>2</v>
      </c>
      <c r="M97" t="s">
        <v>34</v>
      </c>
      <c r="N97" t="s">
        <v>51</v>
      </c>
      <c r="O97" t="s">
        <v>36</v>
      </c>
      <c r="Q97">
        <v>0</v>
      </c>
      <c r="R97">
        <v>0</v>
      </c>
      <c r="S97">
        <v>279900</v>
      </c>
      <c r="T97" t="s">
        <v>37</v>
      </c>
      <c r="U97" s="2">
        <v>279900</v>
      </c>
      <c r="V97" t="s">
        <v>38</v>
      </c>
      <c r="W97" s="3">
        <v>43916</v>
      </c>
      <c r="X97" s="2">
        <v>287000</v>
      </c>
      <c r="Y97">
        <v>287000</v>
      </c>
      <c r="Z97">
        <v>173.94</v>
      </c>
      <c r="AA97">
        <v>102.54</v>
      </c>
      <c r="AB97">
        <v>1650</v>
      </c>
      <c r="AE97">
        <v>10890</v>
      </c>
      <c r="AF97">
        <v>0.25</v>
      </c>
    </row>
    <row r="98" spans="1:32" x14ac:dyDescent="0.2">
      <c r="A98" t="s">
        <v>198</v>
      </c>
      <c r="B98">
        <v>4</v>
      </c>
      <c r="C98">
        <v>2</v>
      </c>
      <c r="D98">
        <v>5</v>
      </c>
      <c r="F98" s="4">
        <v>2.5000000000000001E-2</v>
      </c>
      <c r="G98">
        <v>0</v>
      </c>
      <c r="I98" t="s">
        <v>43</v>
      </c>
      <c r="J98">
        <v>3000</v>
      </c>
      <c r="K98">
        <v>0</v>
      </c>
      <c r="L98">
        <v>5</v>
      </c>
      <c r="N98" t="s">
        <v>51</v>
      </c>
      <c r="Q98">
        <v>0</v>
      </c>
      <c r="R98">
        <v>0</v>
      </c>
      <c r="S98">
        <v>268000</v>
      </c>
      <c r="T98" t="s">
        <v>37</v>
      </c>
      <c r="U98" s="2">
        <v>268000</v>
      </c>
      <c r="V98" t="s">
        <v>38</v>
      </c>
      <c r="W98" s="3">
        <v>43924</v>
      </c>
      <c r="X98" s="2">
        <v>270000</v>
      </c>
      <c r="Y98">
        <v>270000</v>
      </c>
      <c r="Z98">
        <v>153.76</v>
      </c>
      <c r="AA98">
        <v>100.75</v>
      </c>
      <c r="AB98">
        <v>1756</v>
      </c>
      <c r="AE98">
        <v>7841</v>
      </c>
      <c r="AF98">
        <v>0.18</v>
      </c>
    </row>
    <row r="99" spans="1:32" x14ac:dyDescent="0.2">
      <c r="A99" t="s">
        <v>199</v>
      </c>
      <c r="B99">
        <v>4</v>
      </c>
      <c r="C99">
        <v>2.5</v>
      </c>
      <c r="D99">
        <v>3</v>
      </c>
      <c r="E99" t="s">
        <v>42</v>
      </c>
      <c r="F99" s="1">
        <v>0.03</v>
      </c>
      <c r="G99">
        <v>0</v>
      </c>
      <c r="I99" t="s">
        <v>43</v>
      </c>
      <c r="J99">
        <v>5000</v>
      </c>
      <c r="K99">
        <v>0</v>
      </c>
      <c r="L99">
        <v>3</v>
      </c>
      <c r="N99" t="s">
        <v>44</v>
      </c>
      <c r="Q99">
        <v>0</v>
      </c>
      <c r="R99">
        <v>0</v>
      </c>
      <c r="S99">
        <v>405950</v>
      </c>
      <c r="T99" t="s">
        <v>37</v>
      </c>
      <c r="U99" s="2">
        <v>389950</v>
      </c>
      <c r="V99" t="s">
        <v>38</v>
      </c>
      <c r="W99" s="3">
        <v>43930</v>
      </c>
      <c r="X99" s="2">
        <v>400000</v>
      </c>
      <c r="Y99">
        <v>400000</v>
      </c>
      <c r="Z99">
        <v>160.77000000000001</v>
      </c>
      <c r="AA99">
        <v>98.53</v>
      </c>
      <c r="AB99">
        <v>2488</v>
      </c>
      <c r="AE99">
        <v>10901</v>
      </c>
      <c r="AF99">
        <v>0.25030000000000002</v>
      </c>
    </row>
    <row r="100" spans="1:32" x14ac:dyDescent="0.2">
      <c r="A100" t="s">
        <v>200</v>
      </c>
      <c r="B100">
        <v>5</v>
      </c>
      <c r="C100">
        <v>3</v>
      </c>
      <c r="D100">
        <v>4</v>
      </c>
      <c r="F100" s="4">
        <v>2.2499999999999999E-2</v>
      </c>
      <c r="G100">
        <v>0</v>
      </c>
      <c r="I100" t="s">
        <v>43</v>
      </c>
      <c r="J100">
        <v>3500</v>
      </c>
      <c r="K100">
        <v>79</v>
      </c>
      <c r="L100">
        <v>4</v>
      </c>
      <c r="M100" t="s">
        <v>34</v>
      </c>
      <c r="N100" t="s">
        <v>51</v>
      </c>
      <c r="O100" t="s">
        <v>36</v>
      </c>
      <c r="Q100">
        <v>0</v>
      </c>
      <c r="R100">
        <v>0</v>
      </c>
      <c r="S100">
        <v>399900</v>
      </c>
      <c r="T100" t="s">
        <v>37</v>
      </c>
      <c r="U100" s="2">
        <v>399900</v>
      </c>
      <c r="V100" t="s">
        <v>38</v>
      </c>
      <c r="W100" s="3">
        <v>43928</v>
      </c>
      <c r="X100" s="2">
        <v>400000</v>
      </c>
      <c r="Y100">
        <v>400000</v>
      </c>
      <c r="Z100">
        <v>157.79</v>
      </c>
      <c r="AA100">
        <v>100.03</v>
      </c>
      <c r="AB100">
        <v>2535</v>
      </c>
      <c r="AC100" t="s">
        <v>83</v>
      </c>
      <c r="AD100" t="s">
        <v>84</v>
      </c>
      <c r="AE100">
        <v>10890</v>
      </c>
      <c r="AF100">
        <v>0.25</v>
      </c>
    </row>
    <row r="101" spans="1:32" x14ac:dyDescent="0.2">
      <c r="A101" t="s">
        <v>201</v>
      </c>
      <c r="B101">
        <v>3</v>
      </c>
      <c r="C101">
        <v>2</v>
      </c>
      <c r="D101">
        <v>4</v>
      </c>
      <c r="E101" t="s">
        <v>42</v>
      </c>
      <c r="F101" s="4">
        <v>2.5000000000000001E-2</v>
      </c>
      <c r="G101">
        <v>0</v>
      </c>
      <c r="I101" t="s">
        <v>43</v>
      </c>
      <c r="J101">
        <v>2000</v>
      </c>
      <c r="K101">
        <v>0</v>
      </c>
      <c r="L101">
        <v>4</v>
      </c>
      <c r="M101" t="s">
        <v>34</v>
      </c>
      <c r="N101" t="s">
        <v>51</v>
      </c>
      <c r="O101" t="s">
        <v>36</v>
      </c>
      <c r="Q101">
        <v>0</v>
      </c>
      <c r="R101">
        <v>0</v>
      </c>
      <c r="S101">
        <v>255950</v>
      </c>
      <c r="T101" t="s">
        <v>37</v>
      </c>
      <c r="U101" s="2">
        <v>255950</v>
      </c>
      <c r="V101" t="s">
        <v>38</v>
      </c>
      <c r="W101" s="3">
        <v>43915</v>
      </c>
      <c r="X101" s="2">
        <v>255950</v>
      </c>
      <c r="Y101">
        <v>255950</v>
      </c>
      <c r="Z101">
        <v>154.09</v>
      </c>
      <c r="AA101">
        <v>100</v>
      </c>
      <c r="AB101">
        <v>1661</v>
      </c>
      <c r="AE101">
        <v>10019</v>
      </c>
      <c r="AF101">
        <v>0.23</v>
      </c>
    </row>
    <row r="102" spans="1:32" x14ac:dyDescent="0.2">
      <c r="A102" t="s">
        <v>202</v>
      </c>
      <c r="B102">
        <v>3</v>
      </c>
      <c r="C102">
        <v>2</v>
      </c>
      <c r="D102">
        <v>6</v>
      </c>
      <c r="E102" t="s">
        <v>42</v>
      </c>
      <c r="F102" s="4">
        <v>2.75E-2</v>
      </c>
      <c r="G102">
        <v>0</v>
      </c>
      <c r="I102" t="s">
        <v>43</v>
      </c>
      <c r="J102">
        <v>1500</v>
      </c>
      <c r="K102">
        <v>0</v>
      </c>
      <c r="L102">
        <v>6</v>
      </c>
      <c r="N102" t="s">
        <v>35</v>
      </c>
      <c r="Q102">
        <v>0</v>
      </c>
      <c r="R102">
        <v>0</v>
      </c>
      <c r="S102">
        <v>233000</v>
      </c>
      <c r="T102" t="s">
        <v>67</v>
      </c>
      <c r="U102" s="2">
        <v>233000</v>
      </c>
      <c r="V102" t="s">
        <v>38</v>
      </c>
      <c r="W102" s="3">
        <v>43927</v>
      </c>
      <c r="X102" s="2">
        <v>234000</v>
      </c>
      <c r="Y102">
        <v>234000</v>
      </c>
      <c r="Z102">
        <v>175.02</v>
      </c>
      <c r="AA102">
        <v>100.43</v>
      </c>
      <c r="AB102">
        <v>1337</v>
      </c>
      <c r="AE102">
        <v>7196</v>
      </c>
      <c r="AF102">
        <v>0.16520000000000001</v>
      </c>
    </row>
    <row r="103" spans="1:32" x14ac:dyDescent="0.2">
      <c r="A103" t="s">
        <v>203</v>
      </c>
      <c r="B103">
        <v>3</v>
      </c>
      <c r="C103">
        <v>2</v>
      </c>
      <c r="D103">
        <v>6</v>
      </c>
      <c r="E103" t="s">
        <v>42</v>
      </c>
      <c r="F103" s="4">
        <v>2.5000000000000001E-2</v>
      </c>
      <c r="G103">
        <v>5720</v>
      </c>
      <c r="H103" t="s">
        <v>204</v>
      </c>
      <c r="I103" t="s">
        <v>33</v>
      </c>
      <c r="J103">
        <v>2000</v>
      </c>
      <c r="K103">
        <v>0</v>
      </c>
      <c r="L103">
        <v>6</v>
      </c>
      <c r="M103" t="s">
        <v>34</v>
      </c>
      <c r="N103" t="s">
        <v>35</v>
      </c>
      <c r="O103" t="s">
        <v>36</v>
      </c>
      <c r="Q103">
        <v>0</v>
      </c>
      <c r="R103">
        <v>0</v>
      </c>
      <c r="S103">
        <v>235000</v>
      </c>
      <c r="T103" t="s">
        <v>45</v>
      </c>
      <c r="U103" s="2">
        <v>235000</v>
      </c>
      <c r="V103" t="s">
        <v>38</v>
      </c>
      <c r="W103" s="3">
        <v>43924</v>
      </c>
      <c r="X103" s="2">
        <v>235000</v>
      </c>
      <c r="Y103">
        <v>235000</v>
      </c>
      <c r="AA103">
        <v>100</v>
      </c>
      <c r="AE103">
        <v>6969</v>
      </c>
      <c r="AF103">
        <v>0.16</v>
      </c>
    </row>
    <row r="104" spans="1:32" x14ac:dyDescent="0.2">
      <c r="A104" t="s">
        <v>205</v>
      </c>
      <c r="B104">
        <v>3</v>
      </c>
      <c r="C104">
        <v>3</v>
      </c>
      <c r="D104">
        <v>13</v>
      </c>
      <c r="E104" t="s">
        <v>49</v>
      </c>
      <c r="F104" s="4">
        <v>2.5000000000000001E-2</v>
      </c>
      <c r="G104">
        <v>0</v>
      </c>
      <c r="I104" t="s">
        <v>43</v>
      </c>
      <c r="J104">
        <v>4000</v>
      </c>
      <c r="K104">
        <v>0</v>
      </c>
      <c r="L104">
        <v>13</v>
      </c>
      <c r="M104" t="s">
        <v>34</v>
      </c>
      <c r="N104" t="s">
        <v>51</v>
      </c>
      <c r="O104" t="s">
        <v>36</v>
      </c>
      <c r="Q104">
        <v>0</v>
      </c>
      <c r="R104">
        <v>0</v>
      </c>
      <c r="S104">
        <v>339900</v>
      </c>
      <c r="T104" t="s">
        <v>37</v>
      </c>
      <c r="U104" s="2">
        <v>339900</v>
      </c>
      <c r="V104" t="s">
        <v>38</v>
      </c>
      <c r="W104" s="3">
        <v>43955</v>
      </c>
      <c r="X104" s="2">
        <v>308000</v>
      </c>
      <c r="Y104">
        <v>308000</v>
      </c>
      <c r="Z104">
        <v>155.4</v>
      </c>
      <c r="AA104">
        <v>90.61</v>
      </c>
      <c r="AB104">
        <v>1982</v>
      </c>
      <c r="AC104" t="s">
        <v>206</v>
      </c>
      <c r="AD104" t="s">
        <v>207</v>
      </c>
      <c r="AE104">
        <v>16039</v>
      </c>
      <c r="AF104">
        <v>0.36820000000000003</v>
      </c>
    </row>
    <row r="105" spans="1:32" x14ac:dyDescent="0.2">
      <c r="A105" t="s">
        <v>208</v>
      </c>
      <c r="B105">
        <v>3</v>
      </c>
      <c r="C105">
        <v>2</v>
      </c>
      <c r="D105">
        <v>73</v>
      </c>
      <c r="E105" t="s">
        <v>42</v>
      </c>
      <c r="F105" s="4">
        <v>0.02</v>
      </c>
      <c r="G105">
        <v>0</v>
      </c>
      <c r="I105" t="s">
        <v>43</v>
      </c>
      <c r="J105">
        <v>3500</v>
      </c>
      <c r="K105">
        <v>0</v>
      </c>
      <c r="L105">
        <v>73</v>
      </c>
      <c r="M105" t="s">
        <v>34</v>
      </c>
      <c r="N105" t="s">
        <v>51</v>
      </c>
      <c r="O105" t="s">
        <v>36</v>
      </c>
      <c r="Q105">
        <v>0</v>
      </c>
      <c r="R105">
        <v>0</v>
      </c>
      <c r="S105">
        <v>309999</v>
      </c>
      <c r="T105" t="s">
        <v>37</v>
      </c>
      <c r="U105" s="2">
        <v>309999</v>
      </c>
      <c r="V105" t="s">
        <v>38</v>
      </c>
      <c r="W105" s="3">
        <v>43964</v>
      </c>
      <c r="X105" s="2">
        <v>300000</v>
      </c>
      <c r="Y105">
        <v>300000</v>
      </c>
      <c r="AA105">
        <v>96.77</v>
      </c>
      <c r="AE105">
        <v>6534</v>
      </c>
      <c r="AF105">
        <v>0.15</v>
      </c>
    </row>
    <row r="106" spans="1:32" x14ac:dyDescent="0.2">
      <c r="A106" t="s">
        <v>209</v>
      </c>
      <c r="B106">
        <v>3</v>
      </c>
      <c r="C106">
        <v>2</v>
      </c>
      <c r="D106">
        <v>2</v>
      </c>
      <c r="E106" t="s">
        <v>42</v>
      </c>
      <c r="F106" s="4">
        <v>2.5000000000000001E-2</v>
      </c>
      <c r="G106">
        <v>0</v>
      </c>
      <c r="I106" t="s">
        <v>43</v>
      </c>
      <c r="J106">
        <v>3000</v>
      </c>
      <c r="K106">
        <v>0</v>
      </c>
      <c r="L106">
        <v>2</v>
      </c>
      <c r="M106" t="s">
        <v>34</v>
      </c>
      <c r="N106" t="s">
        <v>65</v>
      </c>
      <c r="O106" t="s">
        <v>36</v>
      </c>
      <c r="Q106">
        <v>0</v>
      </c>
      <c r="R106">
        <v>0</v>
      </c>
      <c r="S106">
        <v>257000</v>
      </c>
      <c r="T106" t="s">
        <v>45</v>
      </c>
      <c r="U106" s="2">
        <v>257000</v>
      </c>
      <c r="V106" t="s">
        <v>38</v>
      </c>
      <c r="W106" s="3">
        <v>43906</v>
      </c>
      <c r="X106" s="2">
        <v>252500</v>
      </c>
      <c r="Y106">
        <v>252500</v>
      </c>
      <c r="Z106">
        <v>143.06</v>
      </c>
      <c r="AA106">
        <v>98.25</v>
      </c>
      <c r="AB106">
        <v>1765</v>
      </c>
      <c r="AE106">
        <v>10019</v>
      </c>
      <c r="AF106">
        <v>0.23</v>
      </c>
    </row>
    <row r="107" spans="1:32" x14ac:dyDescent="0.2">
      <c r="A107" t="s">
        <v>210</v>
      </c>
      <c r="B107">
        <v>4</v>
      </c>
      <c r="C107">
        <v>3</v>
      </c>
      <c r="D107">
        <v>39</v>
      </c>
      <c r="E107" t="s">
        <v>42</v>
      </c>
      <c r="F107" s="4">
        <v>2.5000000000000001E-2</v>
      </c>
      <c r="G107">
        <v>0</v>
      </c>
      <c r="I107" t="s">
        <v>43</v>
      </c>
      <c r="J107">
        <v>7500</v>
      </c>
      <c r="K107">
        <v>125</v>
      </c>
      <c r="L107">
        <v>39</v>
      </c>
      <c r="M107" t="s">
        <v>34</v>
      </c>
      <c r="N107" t="s">
        <v>51</v>
      </c>
      <c r="O107" t="s">
        <v>36</v>
      </c>
      <c r="Q107">
        <v>0</v>
      </c>
      <c r="R107">
        <v>0</v>
      </c>
      <c r="S107">
        <v>479000</v>
      </c>
      <c r="T107" t="s">
        <v>37</v>
      </c>
      <c r="U107" s="2">
        <v>500000</v>
      </c>
      <c r="V107" t="s">
        <v>38</v>
      </c>
      <c r="W107" s="3">
        <v>43973</v>
      </c>
      <c r="X107" s="2">
        <v>475000</v>
      </c>
      <c r="Y107">
        <v>475000</v>
      </c>
      <c r="Z107">
        <v>171.73</v>
      </c>
      <c r="AA107">
        <v>99.16</v>
      </c>
      <c r="AB107">
        <v>2766</v>
      </c>
      <c r="AC107" t="s">
        <v>118</v>
      </c>
      <c r="AD107" t="s">
        <v>119</v>
      </c>
      <c r="AE107">
        <v>15246</v>
      </c>
      <c r="AF107">
        <v>0.35</v>
      </c>
    </row>
    <row r="108" spans="1:32" x14ac:dyDescent="0.2">
      <c r="A108" t="s">
        <v>211</v>
      </c>
      <c r="B108">
        <v>3</v>
      </c>
      <c r="C108">
        <v>2</v>
      </c>
      <c r="D108">
        <v>65</v>
      </c>
      <c r="E108" t="s">
        <v>42</v>
      </c>
      <c r="F108" s="4">
        <v>2.5000000000000001E-2</v>
      </c>
      <c r="G108">
        <v>5000</v>
      </c>
      <c r="H108" t="s">
        <v>97</v>
      </c>
      <c r="I108" t="s">
        <v>33</v>
      </c>
      <c r="J108">
        <v>3000</v>
      </c>
      <c r="K108">
        <v>0</v>
      </c>
      <c r="L108">
        <v>65</v>
      </c>
      <c r="N108" t="s">
        <v>51</v>
      </c>
      <c r="Q108">
        <v>0</v>
      </c>
      <c r="R108">
        <v>0</v>
      </c>
      <c r="S108">
        <v>333000</v>
      </c>
      <c r="T108" t="s">
        <v>37</v>
      </c>
      <c r="U108" s="2">
        <v>334975</v>
      </c>
      <c r="V108" t="s">
        <v>38</v>
      </c>
      <c r="W108" s="3">
        <v>44007</v>
      </c>
      <c r="X108" s="2">
        <v>340000</v>
      </c>
      <c r="Y108">
        <v>340000</v>
      </c>
      <c r="Z108">
        <v>164.09</v>
      </c>
      <c r="AA108">
        <v>102.1</v>
      </c>
      <c r="AB108">
        <v>2072</v>
      </c>
      <c r="AE108">
        <v>8276</v>
      </c>
      <c r="AF108">
        <v>0.19</v>
      </c>
    </row>
    <row r="109" spans="1:32" x14ac:dyDescent="0.2">
      <c r="A109" t="s">
        <v>212</v>
      </c>
      <c r="B109">
        <v>4</v>
      </c>
      <c r="C109">
        <v>2</v>
      </c>
      <c r="D109">
        <v>5</v>
      </c>
      <c r="E109" t="s">
        <v>42</v>
      </c>
      <c r="F109" s="4">
        <v>2.2499999999999999E-2</v>
      </c>
      <c r="G109">
        <v>4930</v>
      </c>
      <c r="H109" t="s">
        <v>213</v>
      </c>
      <c r="I109" t="s">
        <v>33</v>
      </c>
      <c r="J109">
        <v>3000</v>
      </c>
      <c r="K109">
        <v>0</v>
      </c>
      <c r="L109">
        <v>5</v>
      </c>
      <c r="M109" t="s">
        <v>34</v>
      </c>
      <c r="N109" t="s">
        <v>51</v>
      </c>
      <c r="O109" t="s">
        <v>36</v>
      </c>
      <c r="Q109">
        <v>0</v>
      </c>
      <c r="R109">
        <v>0</v>
      </c>
      <c r="S109">
        <v>284900</v>
      </c>
      <c r="T109" t="s">
        <v>37</v>
      </c>
      <c r="U109" s="2">
        <v>284900</v>
      </c>
      <c r="V109" t="s">
        <v>38</v>
      </c>
      <c r="W109" s="3">
        <v>43928</v>
      </c>
      <c r="X109" s="2">
        <v>290000</v>
      </c>
      <c r="Y109">
        <v>290000</v>
      </c>
      <c r="Z109">
        <v>173.13</v>
      </c>
      <c r="AA109">
        <v>101.79</v>
      </c>
      <c r="AB109">
        <v>1675</v>
      </c>
      <c r="AE109">
        <v>6534</v>
      </c>
      <c r="AF109">
        <v>0.15</v>
      </c>
    </row>
    <row r="110" spans="1:32" x14ac:dyDescent="0.2">
      <c r="A110" t="s">
        <v>214</v>
      </c>
      <c r="B110">
        <v>5</v>
      </c>
      <c r="C110">
        <v>4</v>
      </c>
      <c r="D110">
        <v>5</v>
      </c>
      <c r="F110" s="4">
        <v>2.5000000000000001E-2</v>
      </c>
      <c r="G110">
        <v>0</v>
      </c>
      <c r="I110" t="s">
        <v>43</v>
      </c>
      <c r="J110">
        <v>5000</v>
      </c>
      <c r="K110">
        <v>79</v>
      </c>
      <c r="L110">
        <v>5</v>
      </c>
      <c r="N110" t="s">
        <v>51</v>
      </c>
      <c r="Q110">
        <v>0</v>
      </c>
      <c r="R110">
        <v>0</v>
      </c>
      <c r="S110">
        <v>489900</v>
      </c>
      <c r="T110" t="s">
        <v>37</v>
      </c>
      <c r="U110" s="2">
        <v>489900</v>
      </c>
      <c r="V110" t="s">
        <v>38</v>
      </c>
      <c r="W110" s="3">
        <v>43928</v>
      </c>
      <c r="X110" s="2">
        <v>500000</v>
      </c>
      <c r="Y110">
        <v>500000</v>
      </c>
      <c r="Z110">
        <v>147.49</v>
      </c>
      <c r="AA110">
        <v>102.06</v>
      </c>
      <c r="AB110">
        <v>3390</v>
      </c>
      <c r="AC110" t="s">
        <v>83</v>
      </c>
      <c r="AD110" t="s">
        <v>84</v>
      </c>
      <c r="AE110">
        <v>12197</v>
      </c>
      <c r="AF110">
        <v>0.28000000000000003</v>
      </c>
    </row>
    <row r="111" spans="1:32" x14ac:dyDescent="0.2">
      <c r="A111" t="s">
        <v>215</v>
      </c>
      <c r="B111">
        <v>3</v>
      </c>
      <c r="C111">
        <v>2</v>
      </c>
      <c r="D111">
        <v>298</v>
      </c>
      <c r="E111" t="s">
        <v>49</v>
      </c>
      <c r="F111" s="1">
        <v>0.03</v>
      </c>
      <c r="G111">
        <v>0</v>
      </c>
      <c r="I111" t="s">
        <v>43</v>
      </c>
      <c r="J111">
        <v>3000</v>
      </c>
      <c r="K111">
        <v>0</v>
      </c>
      <c r="L111">
        <v>298</v>
      </c>
      <c r="M111" t="s">
        <v>34</v>
      </c>
      <c r="N111" t="s">
        <v>35</v>
      </c>
      <c r="O111" t="s">
        <v>36</v>
      </c>
      <c r="Q111">
        <v>0</v>
      </c>
      <c r="R111">
        <v>0</v>
      </c>
      <c r="S111">
        <v>259000</v>
      </c>
      <c r="T111" t="s">
        <v>37</v>
      </c>
      <c r="U111" s="2">
        <v>259000</v>
      </c>
      <c r="V111" t="s">
        <v>38</v>
      </c>
      <c r="W111" s="3">
        <v>44160</v>
      </c>
      <c r="X111" s="2">
        <v>250000</v>
      </c>
      <c r="Y111">
        <v>250000</v>
      </c>
      <c r="Z111">
        <v>139.51</v>
      </c>
      <c r="AA111">
        <v>96.53</v>
      </c>
      <c r="AB111">
        <v>1792</v>
      </c>
      <c r="AC111" t="s">
        <v>99</v>
      </c>
      <c r="AD111" t="s">
        <v>100</v>
      </c>
      <c r="AE111">
        <v>1306800</v>
      </c>
      <c r="AF111">
        <v>30</v>
      </c>
    </row>
    <row r="112" spans="1:32" x14ac:dyDescent="0.2">
      <c r="A112" t="s">
        <v>216</v>
      </c>
      <c r="B112">
        <v>3</v>
      </c>
      <c r="C112">
        <v>2</v>
      </c>
      <c r="D112">
        <v>9</v>
      </c>
      <c r="E112" t="s">
        <v>42</v>
      </c>
      <c r="F112" s="4">
        <v>2.5000000000000001E-2</v>
      </c>
      <c r="G112">
        <v>0</v>
      </c>
      <c r="I112" t="s">
        <v>43</v>
      </c>
      <c r="J112">
        <v>4000</v>
      </c>
      <c r="K112">
        <v>0</v>
      </c>
      <c r="L112">
        <v>9</v>
      </c>
      <c r="M112" t="s">
        <v>34</v>
      </c>
      <c r="N112" t="s">
        <v>51</v>
      </c>
      <c r="O112" t="s">
        <v>36</v>
      </c>
      <c r="Q112">
        <v>0</v>
      </c>
      <c r="R112">
        <v>0</v>
      </c>
      <c r="S112">
        <v>421700</v>
      </c>
      <c r="T112" t="s">
        <v>37</v>
      </c>
      <c r="U112" s="2">
        <v>421700</v>
      </c>
      <c r="V112" t="s">
        <v>38</v>
      </c>
      <c r="W112" s="3">
        <v>43935</v>
      </c>
      <c r="X112" s="2">
        <v>425000</v>
      </c>
      <c r="Y112">
        <v>425000</v>
      </c>
      <c r="AA112">
        <v>100.78</v>
      </c>
      <c r="AE112">
        <v>13504</v>
      </c>
      <c r="AF112">
        <v>0.31</v>
      </c>
    </row>
    <row r="113" spans="1:32" x14ac:dyDescent="0.2">
      <c r="A113" t="s">
        <v>217</v>
      </c>
      <c r="B113">
        <v>3</v>
      </c>
      <c r="C113">
        <v>2</v>
      </c>
      <c r="D113">
        <v>76</v>
      </c>
      <c r="E113" t="s">
        <v>42</v>
      </c>
      <c r="F113" s="4">
        <v>2.5000000000000001E-2</v>
      </c>
      <c r="G113">
        <v>0</v>
      </c>
      <c r="I113" t="s">
        <v>43</v>
      </c>
      <c r="J113">
        <v>3690</v>
      </c>
      <c r="K113">
        <v>0</v>
      </c>
      <c r="L113">
        <v>76</v>
      </c>
      <c r="N113" t="s">
        <v>35</v>
      </c>
      <c r="Q113">
        <v>0</v>
      </c>
      <c r="R113">
        <v>0</v>
      </c>
      <c r="S113">
        <v>341500</v>
      </c>
      <c r="T113" t="s">
        <v>37</v>
      </c>
      <c r="U113" s="2">
        <v>369000</v>
      </c>
      <c r="V113" t="s">
        <v>38</v>
      </c>
      <c r="W113" s="3">
        <v>44043</v>
      </c>
      <c r="X113" s="2">
        <v>341500</v>
      </c>
      <c r="Y113">
        <v>341500</v>
      </c>
      <c r="Z113">
        <v>154.04</v>
      </c>
      <c r="AA113">
        <v>100</v>
      </c>
      <c r="AB113">
        <v>2217</v>
      </c>
      <c r="AE113">
        <v>11173</v>
      </c>
      <c r="AF113">
        <v>0.25650000000000001</v>
      </c>
    </row>
    <row r="114" spans="1:32" x14ac:dyDescent="0.2">
      <c r="A114" t="s">
        <v>218</v>
      </c>
      <c r="B114">
        <v>5</v>
      </c>
      <c r="C114">
        <v>3</v>
      </c>
      <c r="D114">
        <v>2</v>
      </c>
      <c r="E114" t="s">
        <v>42</v>
      </c>
      <c r="F114" s="4">
        <v>2.5000000000000001E-2</v>
      </c>
      <c r="G114">
        <v>5000</v>
      </c>
      <c r="H114" t="s">
        <v>133</v>
      </c>
      <c r="I114" t="s">
        <v>33</v>
      </c>
      <c r="J114">
        <v>2500</v>
      </c>
      <c r="K114">
        <v>0</v>
      </c>
      <c r="L114">
        <v>2</v>
      </c>
      <c r="M114" t="s">
        <v>34</v>
      </c>
      <c r="N114" t="s">
        <v>51</v>
      </c>
      <c r="O114" t="s">
        <v>36</v>
      </c>
      <c r="Q114">
        <v>0</v>
      </c>
      <c r="R114">
        <v>0</v>
      </c>
      <c r="S114">
        <v>350400</v>
      </c>
      <c r="T114" t="s">
        <v>45</v>
      </c>
      <c r="U114" s="2">
        <v>350400</v>
      </c>
      <c r="V114" t="s">
        <v>38</v>
      </c>
      <c r="W114" s="3">
        <v>44008</v>
      </c>
      <c r="X114" s="2">
        <v>353660</v>
      </c>
      <c r="Y114">
        <v>353660</v>
      </c>
      <c r="AA114">
        <v>100.93</v>
      </c>
      <c r="AC114" t="s">
        <v>74</v>
      </c>
      <c r="AD114" t="s">
        <v>75</v>
      </c>
      <c r="AE114">
        <v>6400</v>
      </c>
      <c r="AF114">
        <v>0.1469</v>
      </c>
    </row>
    <row r="115" spans="1:32" x14ac:dyDescent="0.2">
      <c r="A115" t="s">
        <v>219</v>
      </c>
      <c r="B115">
        <v>4</v>
      </c>
      <c r="C115">
        <v>2</v>
      </c>
      <c r="D115">
        <v>3</v>
      </c>
      <c r="E115" t="s">
        <v>42</v>
      </c>
      <c r="F115" s="4">
        <v>2.5000000000000001E-2</v>
      </c>
      <c r="G115">
        <v>5000</v>
      </c>
      <c r="H115" t="s">
        <v>133</v>
      </c>
      <c r="I115" t="s">
        <v>33</v>
      </c>
      <c r="J115">
        <v>2500</v>
      </c>
      <c r="K115">
        <v>0</v>
      </c>
      <c r="L115">
        <v>3</v>
      </c>
      <c r="M115" t="s">
        <v>34</v>
      </c>
      <c r="N115" t="s">
        <v>35</v>
      </c>
      <c r="O115" t="s">
        <v>36</v>
      </c>
      <c r="Q115">
        <v>0</v>
      </c>
      <c r="R115">
        <v>0</v>
      </c>
      <c r="S115">
        <v>288900</v>
      </c>
      <c r="T115" t="s">
        <v>45</v>
      </c>
      <c r="U115" s="2">
        <v>288900</v>
      </c>
      <c r="V115" t="s">
        <v>38</v>
      </c>
      <c r="W115" s="3">
        <v>44008</v>
      </c>
      <c r="X115" s="2">
        <v>293630</v>
      </c>
      <c r="Y115">
        <v>293630</v>
      </c>
      <c r="AA115">
        <v>101.64</v>
      </c>
      <c r="AC115" t="s">
        <v>39</v>
      </c>
      <c r="AD115" t="s">
        <v>40</v>
      </c>
      <c r="AE115">
        <v>6050</v>
      </c>
      <c r="AF115">
        <v>0.1389</v>
      </c>
    </row>
    <row r="116" spans="1:32" x14ac:dyDescent="0.2">
      <c r="A116" t="s">
        <v>220</v>
      </c>
      <c r="B116">
        <v>3</v>
      </c>
      <c r="C116">
        <v>2.5</v>
      </c>
      <c r="D116">
        <v>14</v>
      </c>
      <c r="E116" t="s">
        <v>42</v>
      </c>
      <c r="F116" s="4">
        <v>2.5000000000000001E-2</v>
      </c>
      <c r="G116">
        <v>6280</v>
      </c>
      <c r="H116" t="s">
        <v>221</v>
      </c>
      <c r="I116" t="s">
        <v>33</v>
      </c>
      <c r="J116">
        <v>3140</v>
      </c>
      <c r="K116">
        <v>0</v>
      </c>
      <c r="L116">
        <v>14</v>
      </c>
      <c r="N116" t="s">
        <v>35</v>
      </c>
      <c r="Q116">
        <v>0</v>
      </c>
      <c r="R116">
        <v>0</v>
      </c>
      <c r="S116">
        <v>314000</v>
      </c>
      <c r="T116" t="s">
        <v>37</v>
      </c>
      <c r="U116" s="2">
        <v>314000</v>
      </c>
      <c r="V116" t="s">
        <v>38</v>
      </c>
      <c r="W116" s="3">
        <v>43935</v>
      </c>
      <c r="X116" s="2">
        <v>314000</v>
      </c>
      <c r="Y116">
        <v>314000</v>
      </c>
      <c r="Z116">
        <v>149.16999999999999</v>
      </c>
      <c r="AA116">
        <v>100</v>
      </c>
      <c r="AB116">
        <v>2105</v>
      </c>
      <c r="AE116">
        <v>6534</v>
      </c>
      <c r="AF116">
        <v>0.15</v>
      </c>
    </row>
    <row r="117" spans="1:32" x14ac:dyDescent="0.2">
      <c r="A117" t="s">
        <v>222</v>
      </c>
      <c r="B117">
        <v>4</v>
      </c>
      <c r="C117">
        <v>2</v>
      </c>
      <c r="D117">
        <v>6</v>
      </c>
      <c r="E117" t="s">
        <v>42</v>
      </c>
      <c r="F117" s="4">
        <v>2.5000000000000001E-2</v>
      </c>
      <c r="G117">
        <v>0</v>
      </c>
      <c r="I117" t="s">
        <v>43</v>
      </c>
      <c r="J117">
        <v>3000</v>
      </c>
      <c r="K117">
        <v>0</v>
      </c>
      <c r="L117">
        <v>6</v>
      </c>
      <c r="M117" t="s">
        <v>124</v>
      </c>
      <c r="N117" t="s">
        <v>35</v>
      </c>
      <c r="O117" t="s">
        <v>37</v>
      </c>
      <c r="Q117">
        <v>0</v>
      </c>
      <c r="R117">
        <v>0</v>
      </c>
      <c r="S117">
        <v>307000</v>
      </c>
      <c r="T117" t="s">
        <v>45</v>
      </c>
      <c r="U117" s="2">
        <v>307000</v>
      </c>
      <c r="V117" t="s">
        <v>38</v>
      </c>
      <c r="W117" s="3">
        <v>43915</v>
      </c>
      <c r="X117" s="2">
        <v>320000</v>
      </c>
      <c r="Y117">
        <v>320000</v>
      </c>
      <c r="Z117">
        <v>168.69</v>
      </c>
      <c r="AA117">
        <v>104.23</v>
      </c>
      <c r="AB117">
        <v>1897</v>
      </c>
      <c r="AE117">
        <v>11326</v>
      </c>
      <c r="AF117">
        <v>0.26</v>
      </c>
    </row>
    <row r="118" spans="1:32" x14ac:dyDescent="0.2">
      <c r="A118" t="s">
        <v>223</v>
      </c>
      <c r="B118">
        <v>3</v>
      </c>
      <c r="C118">
        <v>2</v>
      </c>
      <c r="D118">
        <v>5</v>
      </c>
      <c r="E118" t="s">
        <v>42</v>
      </c>
      <c r="F118" s="4">
        <v>2.5000000000000001E-2</v>
      </c>
      <c r="G118">
        <v>0</v>
      </c>
      <c r="I118" t="s">
        <v>43</v>
      </c>
      <c r="J118">
        <v>3000</v>
      </c>
      <c r="K118">
        <v>0</v>
      </c>
      <c r="L118">
        <v>5</v>
      </c>
      <c r="M118" t="s">
        <v>34</v>
      </c>
      <c r="N118" t="s">
        <v>51</v>
      </c>
      <c r="O118" t="s">
        <v>36</v>
      </c>
      <c r="Q118">
        <v>0</v>
      </c>
      <c r="R118">
        <v>0</v>
      </c>
      <c r="S118">
        <v>299900</v>
      </c>
      <c r="T118" t="s">
        <v>37</v>
      </c>
      <c r="U118" s="2">
        <v>299900</v>
      </c>
      <c r="V118" t="s">
        <v>38</v>
      </c>
      <c r="W118" s="3">
        <v>43941</v>
      </c>
      <c r="X118" s="2">
        <v>300000</v>
      </c>
      <c r="Y118">
        <v>300000</v>
      </c>
      <c r="Z118">
        <v>181.16</v>
      </c>
      <c r="AA118">
        <v>100.03</v>
      </c>
      <c r="AB118">
        <v>1656</v>
      </c>
      <c r="AE118">
        <v>9148</v>
      </c>
      <c r="AF118">
        <v>0.21</v>
      </c>
    </row>
    <row r="119" spans="1:32" x14ac:dyDescent="0.2">
      <c r="A119" t="s">
        <v>224</v>
      </c>
      <c r="B119">
        <v>4</v>
      </c>
      <c r="C119">
        <v>3</v>
      </c>
      <c r="D119">
        <v>2</v>
      </c>
      <c r="E119" t="s">
        <v>42</v>
      </c>
      <c r="F119" s="4">
        <v>2.5000000000000001E-2</v>
      </c>
      <c r="G119">
        <v>5000</v>
      </c>
      <c r="H119" t="s">
        <v>225</v>
      </c>
      <c r="I119" t="s">
        <v>33</v>
      </c>
      <c r="J119">
        <v>3000</v>
      </c>
      <c r="K119">
        <v>0</v>
      </c>
      <c r="L119">
        <v>2</v>
      </c>
      <c r="M119" t="s">
        <v>34</v>
      </c>
      <c r="N119" t="s">
        <v>35</v>
      </c>
      <c r="O119" t="s">
        <v>36</v>
      </c>
      <c r="Q119">
        <v>0</v>
      </c>
      <c r="R119">
        <v>0</v>
      </c>
      <c r="S119">
        <v>305000</v>
      </c>
      <c r="T119" t="s">
        <v>37</v>
      </c>
      <c r="U119" s="2">
        <v>305000</v>
      </c>
      <c r="V119" t="s">
        <v>38</v>
      </c>
      <c r="W119" s="3">
        <v>43930</v>
      </c>
      <c r="X119" s="2">
        <v>310000</v>
      </c>
      <c r="Y119">
        <v>310000</v>
      </c>
      <c r="Z119">
        <v>176.94</v>
      </c>
      <c r="AA119">
        <v>101.64</v>
      </c>
      <c r="AB119">
        <v>1752</v>
      </c>
      <c r="AE119">
        <v>7841</v>
      </c>
      <c r="AF119">
        <v>0.18</v>
      </c>
    </row>
    <row r="120" spans="1:32" x14ac:dyDescent="0.2">
      <c r="A120" t="s">
        <v>226</v>
      </c>
      <c r="B120">
        <v>3</v>
      </c>
      <c r="C120">
        <v>2</v>
      </c>
      <c r="D120">
        <v>0</v>
      </c>
      <c r="E120" t="s">
        <v>42</v>
      </c>
      <c r="F120" s="4">
        <v>2.5000000000000001E-2</v>
      </c>
      <c r="G120">
        <v>5000</v>
      </c>
      <c r="H120" t="s">
        <v>133</v>
      </c>
      <c r="I120" t="s">
        <v>33</v>
      </c>
      <c r="J120">
        <v>2500</v>
      </c>
      <c r="K120">
        <v>0</v>
      </c>
      <c r="L120">
        <v>0</v>
      </c>
      <c r="M120" t="s">
        <v>34</v>
      </c>
      <c r="N120" t="s">
        <v>35</v>
      </c>
      <c r="O120" t="s">
        <v>36</v>
      </c>
      <c r="Q120">
        <v>0</v>
      </c>
      <c r="R120">
        <v>0</v>
      </c>
      <c r="S120">
        <v>252355</v>
      </c>
      <c r="T120" t="s">
        <v>45</v>
      </c>
      <c r="U120" s="2">
        <v>252355</v>
      </c>
      <c r="V120" t="s">
        <v>38</v>
      </c>
      <c r="W120" s="3">
        <v>44006</v>
      </c>
      <c r="X120" s="2">
        <v>255395</v>
      </c>
      <c r="Y120">
        <v>255395</v>
      </c>
      <c r="AA120">
        <v>101.2</v>
      </c>
      <c r="AE120">
        <v>4864</v>
      </c>
      <c r="AF120">
        <v>0.11169999999999999</v>
      </c>
    </row>
    <row r="121" spans="1:32" x14ac:dyDescent="0.2">
      <c r="A121" t="s">
        <v>227</v>
      </c>
      <c r="B121">
        <v>4</v>
      </c>
      <c r="C121">
        <v>2</v>
      </c>
      <c r="D121">
        <v>118</v>
      </c>
      <c r="E121" t="s">
        <v>42</v>
      </c>
      <c r="F121" s="4">
        <v>2.5000000000000001E-2</v>
      </c>
      <c r="G121">
        <v>0</v>
      </c>
      <c r="I121" t="s">
        <v>43</v>
      </c>
      <c r="J121">
        <v>2500</v>
      </c>
      <c r="K121">
        <v>0</v>
      </c>
      <c r="L121">
        <v>118</v>
      </c>
      <c r="M121" t="s">
        <v>34</v>
      </c>
      <c r="N121" t="s">
        <v>35</v>
      </c>
      <c r="O121" t="s">
        <v>36</v>
      </c>
      <c r="Q121">
        <v>0</v>
      </c>
      <c r="R121">
        <v>0</v>
      </c>
      <c r="S121">
        <v>259900</v>
      </c>
      <c r="T121" t="s">
        <v>37</v>
      </c>
      <c r="U121" s="2">
        <v>274900</v>
      </c>
      <c r="V121" t="s">
        <v>38</v>
      </c>
      <c r="W121" s="3">
        <v>44056</v>
      </c>
      <c r="X121" s="2">
        <v>259900</v>
      </c>
      <c r="Y121">
        <v>259900</v>
      </c>
      <c r="AA121">
        <v>100</v>
      </c>
      <c r="AE121">
        <v>4356</v>
      </c>
      <c r="AF121">
        <v>0.1</v>
      </c>
    </row>
    <row r="122" spans="1:32" x14ac:dyDescent="0.2">
      <c r="A122" t="s">
        <v>228</v>
      </c>
      <c r="B122">
        <v>4</v>
      </c>
      <c r="C122">
        <v>3</v>
      </c>
      <c r="D122">
        <v>64</v>
      </c>
      <c r="E122" t="s">
        <v>42</v>
      </c>
      <c r="F122" s="4">
        <v>2.5000000000000001E-2</v>
      </c>
      <c r="G122">
        <v>9000</v>
      </c>
      <c r="H122" t="s">
        <v>97</v>
      </c>
      <c r="I122" t="s">
        <v>33</v>
      </c>
      <c r="J122">
        <v>5000</v>
      </c>
      <c r="K122">
        <v>0</v>
      </c>
      <c r="L122">
        <v>64</v>
      </c>
      <c r="M122" t="s">
        <v>34</v>
      </c>
      <c r="N122" t="s">
        <v>35</v>
      </c>
      <c r="O122" t="s">
        <v>36</v>
      </c>
      <c r="Q122">
        <v>0</v>
      </c>
      <c r="R122">
        <v>0</v>
      </c>
      <c r="S122">
        <v>320000</v>
      </c>
      <c r="T122" t="s">
        <v>37</v>
      </c>
      <c r="U122" s="2">
        <v>325000</v>
      </c>
      <c r="V122" t="s">
        <v>38</v>
      </c>
      <c r="W122" s="3">
        <v>43992</v>
      </c>
      <c r="X122" s="2">
        <v>318500</v>
      </c>
      <c r="Y122">
        <v>318500</v>
      </c>
      <c r="Z122">
        <v>129.41999999999999</v>
      </c>
      <c r="AA122">
        <v>99.53</v>
      </c>
      <c r="AB122">
        <v>2461</v>
      </c>
      <c r="AE122">
        <v>7289</v>
      </c>
      <c r="AF122">
        <v>0.1673</v>
      </c>
    </row>
    <row r="123" spans="1:32" x14ac:dyDescent="0.2">
      <c r="A123" t="s">
        <v>229</v>
      </c>
      <c r="B123">
        <v>3</v>
      </c>
      <c r="C123">
        <v>2</v>
      </c>
      <c r="D123">
        <v>37</v>
      </c>
      <c r="E123" t="s">
        <v>42</v>
      </c>
      <c r="F123" s="4">
        <v>2.5000000000000001E-2</v>
      </c>
      <c r="G123">
        <v>5000</v>
      </c>
      <c r="H123" t="s">
        <v>133</v>
      </c>
      <c r="I123" t="s">
        <v>33</v>
      </c>
      <c r="J123">
        <v>2500</v>
      </c>
      <c r="K123">
        <v>0</v>
      </c>
      <c r="L123">
        <v>37</v>
      </c>
      <c r="M123" t="s">
        <v>34</v>
      </c>
      <c r="N123" t="s">
        <v>35</v>
      </c>
      <c r="O123" t="s">
        <v>36</v>
      </c>
      <c r="Q123">
        <v>0</v>
      </c>
      <c r="R123">
        <v>0</v>
      </c>
      <c r="S123">
        <v>256535</v>
      </c>
      <c r="T123" t="s">
        <v>45</v>
      </c>
      <c r="U123" s="2">
        <v>248355</v>
      </c>
      <c r="V123" t="s">
        <v>38</v>
      </c>
      <c r="W123" s="3">
        <v>44071</v>
      </c>
      <c r="X123" s="2">
        <v>256535</v>
      </c>
      <c r="Y123">
        <v>256535</v>
      </c>
      <c r="AA123">
        <v>100</v>
      </c>
      <c r="AE123">
        <v>4545</v>
      </c>
      <c r="AF123">
        <v>0.1043</v>
      </c>
    </row>
    <row r="124" spans="1:32" x14ac:dyDescent="0.2">
      <c r="A124" t="s">
        <v>230</v>
      </c>
      <c r="B124">
        <v>3</v>
      </c>
      <c r="C124">
        <v>2</v>
      </c>
      <c r="D124">
        <v>57</v>
      </c>
      <c r="F124" s="1">
        <v>0.02</v>
      </c>
      <c r="G124">
        <v>5000</v>
      </c>
      <c r="I124" t="s">
        <v>33</v>
      </c>
      <c r="J124">
        <v>5000</v>
      </c>
      <c r="K124">
        <v>0</v>
      </c>
      <c r="L124">
        <v>57</v>
      </c>
      <c r="M124" t="s">
        <v>34</v>
      </c>
      <c r="N124" t="s">
        <v>35</v>
      </c>
      <c r="O124" t="s">
        <v>36</v>
      </c>
      <c r="Q124">
        <v>0</v>
      </c>
      <c r="R124">
        <v>0</v>
      </c>
      <c r="S124">
        <v>377492</v>
      </c>
      <c r="T124" t="s">
        <v>45</v>
      </c>
      <c r="U124" s="2">
        <v>377492</v>
      </c>
      <c r="V124" t="s">
        <v>38</v>
      </c>
      <c r="W124" s="3">
        <v>43994</v>
      </c>
      <c r="X124" s="2">
        <v>370000</v>
      </c>
      <c r="Y124">
        <v>370000</v>
      </c>
      <c r="AA124">
        <v>98.02</v>
      </c>
      <c r="AC124" t="s">
        <v>74</v>
      </c>
      <c r="AD124" t="s">
        <v>75</v>
      </c>
      <c r="AE124">
        <v>7841</v>
      </c>
      <c r="AF124">
        <v>0.18</v>
      </c>
    </row>
    <row r="125" spans="1:32" x14ac:dyDescent="0.2">
      <c r="A125" t="s">
        <v>231</v>
      </c>
      <c r="B125">
        <v>3</v>
      </c>
      <c r="C125">
        <v>2.5</v>
      </c>
      <c r="D125">
        <v>105</v>
      </c>
      <c r="E125" t="s">
        <v>42</v>
      </c>
      <c r="F125" s="1">
        <v>0.02</v>
      </c>
      <c r="G125">
        <v>5000</v>
      </c>
      <c r="I125" t="s">
        <v>33</v>
      </c>
      <c r="J125">
        <v>5000</v>
      </c>
      <c r="K125">
        <v>0</v>
      </c>
      <c r="L125">
        <v>105</v>
      </c>
      <c r="M125" t="s">
        <v>34</v>
      </c>
      <c r="N125" t="s">
        <v>51</v>
      </c>
      <c r="O125" t="s">
        <v>36</v>
      </c>
      <c r="Q125">
        <v>0</v>
      </c>
      <c r="R125">
        <v>0</v>
      </c>
      <c r="S125">
        <v>389421</v>
      </c>
      <c r="T125" t="s">
        <v>45</v>
      </c>
      <c r="U125" s="2">
        <v>389421</v>
      </c>
      <c r="V125" t="s">
        <v>38</v>
      </c>
      <c r="W125" s="3">
        <v>44026</v>
      </c>
      <c r="X125" s="2">
        <v>369000</v>
      </c>
      <c r="Y125">
        <v>369000</v>
      </c>
      <c r="AA125">
        <v>94.76</v>
      </c>
      <c r="AC125" t="s">
        <v>46</v>
      </c>
      <c r="AD125" t="s">
        <v>47</v>
      </c>
      <c r="AE125">
        <v>6534</v>
      </c>
      <c r="AF125">
        <v>0.15</v>
      </c>
    </row>
    <row r="126" spans="1:32" x14ac:dyDescent="0.2">
      <c r="A126" t="s">
        <v>232</v>
      </c>
      <c r="B126">
        <v>3</v>
      </c>
      <c r="C126">
        <v>2</v>
      </c>
      <c r="D126">
        <v>72</v>
      </c>
      <c r="E126" t="s">
        <v>42</v>
      </c>
      <c r="F126" s="4">
        <v>2.5000000000000001E-2</v>
      </c>
      <c r="G126">
        <v>2315</v>
      </c>
      <c r="H126" t="s">
        <v>233</v>
      </c>
      <c r="I126" t="s">
        <v>33</v>
      </c>
      <c r="J126">
        <v>4000</v>
      </c>
      <c r="K126">
        <v>0</v>
      </c>
      <c r="L126">
        <v>72</v>
      </c>
      <c r="M126" t="s">
        <v>34</v>
      </c>
      <c r="N126" t="s">
        <v>51</v>
      </c>
      <c r="O126" t="s">
        <v>36</v>
      </c>
      <c r="Q126">
        <v>0</v>
      </c>
      <c r="R126">
        <v>0</v>
      </c>
      <c r="S126">
        <v>352000</v>
      </c>
      <c r="T126" t="s">
        <v>45</v>
      </c>
      <c r="U126" s="2">
        <v>370000</v>
      </c>
      <c r="V126" t="s">
        <v>38</v>
      </c>
      <c r="W126" s="3">
        <v>44018</v>
      </c>
      <c r="X126" s="2">
        <v>350000</v>
      </c>
      <c r="Y126">
        <v>350000</v>
      </c>
      <c r="Z126">
        <v>165.09</v>
      </c>
      <c r="AA126">
        <v>99.43</v>
      </c>
      <c r="AB126">
        <v>2120</v>
      </c>
      <c r="AE126">
        <v>10019</v>
      </c>
      <c r="AF126">
        <v>0.23</v>
      </c>
    </row>
    <row r="127" spans="1:32" x14ac:dyDescent="0.2">
      <c r="A127" t="s">
        <v>234</v>
      </c>
      <c r="B127">
        <v>3</v>
      </c>
      <c r="C127">
        <v>2</v>
      </c>
      <c r="D127">
        <v>66</v>
      </c>
      <c r="E127" t="s">
        <v>42</v>
      </c>
      <c r="F127" s="4">
        <v>2.5000000000000001E-2</v>
      </c>
      <c r="G127">
        <v>6327.78</v>
      </c>
      <c r="H127" t="s">
        <v>97</v>
      </c>
      <c r="I127" t="s">
        <v>33</v>
      </c>
      <c r="J127">
        <v>3500</v>
      </c>
      <c r="K127">
        <v>0</v>
      </c>
      <c r="L127">
        <v>66</v>
      </c>
      <c r="M127" t="s">
        <v>34</v>
      </c>
      <c r="N127" t="s">
        <v>35</v>
      </c>
      <c r="O127" t="s">
        <v>36</v>
      </c>
      <c r="Q127">
        <v>0</v>
      </c>
      <c r="R127">
        <v>0</v>
      </c>
      <c r="S127">
        <v>222000</v>
      </c>
      <c r="T127" t="s">
        <v>37</v>
      </c>
      <c r="U127" s="2">
        <v>224900</v>
      </c>
      <c r="V127" t="s">
        <v>38</v>
      </c>
      <c r="W127" s="3">
        <v>44008</v>
      </c>
      <c r="X127" s="2">
        <v>220000</v>
      </c>
      <c r="Y127">
        <v>220000</v>
      </c>
      <c r="Z127">
        <v>145.41</v>
      </c>
      <c r="AA127">
        <v>99.1</v>
      </c>
      <c r="AB127">
        <v>1513</v>
      </c>
      <c r="AC127" t="s">
        <v>39</v>
      </c>
      <c r="AD127" t="s">
        <v>40</v>
      </c>
      <c r="AE127">
        <v>6280</v>
      </c>
      <c r="AF127">
        <v>0.14419999999999999</v>
      </c>
    </row>
    <row r="128" spans="1:32" x14ac:dyDescent="0.2">
      <c r="A128" t="s">
        <v>235</v>
      </c>
      <c r="B128">
        <v>3</v>
      </c>
      <c r="C128">
        <v>2</v>
      </c>
      <c r="D128">
        <v>131</v>
      </c>
      <c r="E128" t="s">
        <v>42</v>
      </c>
      <c r="F128" s="4">
        <v>2.2499999999999999E-2</v>
      </c>
      <c r="G128">
        <v>1320.9</v>
      </c>
      <c r="H128" t="s">
        <v>236</v>
      </c>
      <c r="I128" t="s">
        <v>33</v>
      </c>
      <c r="J128">
        <v>2500</v>
      </c>
      <c r="K128">
        <v>0</v>
      </c>
      <c r="L128">
        <v>131</v>
      </c>
      <c r="M128" t="s">
        <v>34</v>
      </c>
      <c r="N128" t="s">
        <v>51</v>
      </c>
      <c r="O128" t="s">
        <v>36</v>
      </c>
      <c r="Q128">
        <v>0</v>
      </c>
      <c r="R128">
        <v>0</v>
      </c>
      <c r="S128">
        <v>255000</v>
      </c>
      <c r="T128" t="s">
        <v>37</v>
      </c>
      <c r="U128" s="2">
        <v>255000</v>
      </c>
      <c r="V128" t="s">
        <v>38</v>
      </c>
      <c r="W128" s="3">
        <v>44063</v>
      </c>
      <c r="X128" s="2">
        <v>243000</v>
      </c>
      <c r="Y128">
        <v>243000</v>
      </c>
      <c r="Z128">
        <v>163.09</v>
      </c>
      <c r="AA128">
        <v>95.29</v>
      </c>
      <c r="AB128">
        <v>1490</v>
      </c>
      <c r="AC128" t="s">
        <v>58</v>
      </c>
      <c r="AD128" t="s">
        <v>59</v>
      </c>
      <c r="AE128">
        <v>6817</v>
      </c>
      <c r="AF128">
        <v>0.1565</v>
      </c>
    </row>
    <row r="129" spans="1:32" x14ac:dyDescent="0.2">
      <c r="A129" t="s">
        <v>237</v>
      </c>
      <c r="B129">
        <v>4</v>
      </c>
      <c r="C129">
        <v>2</v>
      </c>
      <c r="D129">
        <v>8</v>
      </c>
      <c r="E129" t="s">
        <v>42</v>
      </c>
      <c r="F129" s="4">
        <v>2.5000000000000001E-2</v>
      </c>
      <c r="G129">
        <v>7000</v>
      </c>
      <c r="H129" t="s">
        <v>238</v>
      </c>
      <c r="I129" t="s">
        <v>33</v>
      </c>
      <c r="J129">
        <v>8000</v>
      </c>
      <c r="K129">
        <v>0</v>
      </c>
      <c r="L129">
        <v>8</v>
      </c>
      <c r="N129" t="s">
        <v>51</v>
      </c>
      <c r="Q129">
        <v>0</v>
      </c>
      <c r="R129">
        <v>0</v>
      </c>
      <c r="S129">
        <v>270000</v>
      </c>
      <c r="T129" t="s">
        <v>37</v>
      </c>
      <c r="U129" s="2">
        <v>289000</v>
      </c>
      <c r="V129" t="s">
        <v>38</v>
      </c>
      <c r="W129" s="3">
        <v>43935</v>
      </c>
      <c r="X129" s="2">
        <v>282000</v>
      </c>
      <c r="Y129">
        <v>282000</v>
      </c>
      <c r="Z129">
        <v>171.43</v>
      </c>
      <c r="AA129">
        <v>104.44</v>
      </c>
      <c r="AB129">
        <v>1645</v>
      </c>
      <c r="AE129">
        <v>6969</v>
      </c>
      <c r="AF129">
        <v>0.16</v>
      </c>
    </row>
    <row r="130" spans="1:32" x14ac:dyDescent="0.2">
      <c r="A130" t="s">
        <v>239</v>
      </c>
      <c r="B130">
        <v>4</v>
      </c>
      <c r="C130">
        <v>2</v>
      </c>
      <c r="D130">
        <v>40</v>
      </c>
      <c r="E130" t="s">
        <v>49</v>
      </c>
      <c r="F130" s="1">
        <v>0.02</v>
      </c>
      <c r="G130">
        <v>5580</v>
      </c>
      <c r="H130" t="s">
        <v>240</v>
      </c>
      <c r="I130" t="s">
        <v>33</v>
      </c>
      <c r="J130">
        <v>5000</v>
      </c>
      <c r="K130">
        <v>0</v>
      </c>
      <c r="L130">
        <v>40</v>
      </c>
      <c r="N130" t="s">
        <v>51</v>
      </c>
      <c r="Q130">
        <v>0</v>
      </c>
      <c r="R130">
        <v>0</v>
      </c>
      <c r="S130">
        <v>279000</v>
      </c>
      <c r="T130" t="s">
        <v>37</v>
      </c>
      <c r="U130" s="2">
        <v>279000</v>
      </c>
      <c r="V130" t="s">
        <v>38</v>
      </c>
      <c r="W130" s="3">
        <v>43983</v>
      </c>
      <c r="X130" s="2">
        <v>279000</v>
      </c>
      <c r="Y130">
        <v>279000</v>
      </c>
      <c r="Z130">
        <v>154.91</v>
      </c>
      <c r="AA130">
        <v>100</v>
      </c>
      <c r="AB130">
        <v>1801</v>
      </c>
      <c r="AC130" t="s">
        <v>39</v>
      </c>
      <c r="AD130" t="s">
        <v>40</v>
      </c>
      <c r="AE130">
        <v>8712</v>
      </c>
      <c r="AF130">
        <v>0.2</v>
      </c>
    </row>
    <row r="131" spans="1:32" x14ac:dyDescent="0.2">
      <c r="A131" t="s">
        <v>241</v>
      </c>
      <c r="B131">
        <v>3</v>
      </c>
      <c r="C131">
        <v>2</v>
      </c>
      <c r="D131">
        <v>16</v>
      </c>
      <c r="E131" t="s">
        <v>42</v>
      </c>
      <c r="F131" s="1">
        <v>0.03</v>
      </c>
      <c r="G131">
        <v>5899</v>
      </c>
      <c r="H131" t="s">
        <v>50</v>
      </c>
      <c r="I131" t="s">
        <v>33</v>
      </c>
      <c r="J131">
        <v>3500</v>
      </c>
      <c r="K131">
        <v>0</v>
      </c>
      <c r="L131">
        <v>16</v>
      </c>
      <c r="M131" t="s">
        <v>34</v>
      </c>
      <c r="N131" t="s">
        <v>35</v>
      </c>
      <c r="O131" t="s">
        <v>36</v>
      </c>
      <c r="Q131">
        <v>0</v>
      </c>
      <c r="R131">
        <v>0</v>
      </c>
      <c r="S131">
        <v>294950</v>
      </c>
      <c r="T131" t="s">
        <v>37</v>
      </c>
      <c r="U131" s="2">
        <v>294950</v>
      </c>
      <c r="V131" t="s">
        <v>38</v>
      </c>
      <c r="W131" s="3">
        <v>43972</v>
      </c>
      <c r="X131" s="2">
        <v>294950</v>
      </c>
      <c r="Y131">
        <v>294950</v>
      </c>
      <c r="Z131">
        <v>163.86</v>
      </c>
      <c r="AA131">
        <v>100</v>
      </c>
      <c r="AB131">
        <v>1800</v>
      </c>
      <c r="AE131">
        <v>10890</v>
      </c>
      <c r="AF131">
        <v>0.25</v>
      </c>
    </row>
    <row r="132" spans="1:32" x14ac:dyDescent="0.2">
      <c r="A132" t="s">
        <v>242</v>
      </c>
      <c r="B132">
        <v>3</v>
      </c>
      <c r="C132">
        <v>2</v>
      </c>
      <c r="D132">
        <v>0</v>
      </c>
      <c r="F132" s="4">
        <v>2.5000000000000001E-2</v>
      </c>
      <c r="G132">
        <v>0</v>
      </c>
      <c r="I132" t="s">
        <v>43</v>
      </c>
      <c r="J132">
        <v>5000</v>
      </c>
      <c r="K132">
        <v>0</v>
      </c>
      <c r="L132">
        <v>0</v>
      </c>
      <c r="N132" t="s">
        <v>51</v>
      </c>
      <c r="Q132">
        <v>0</v>
      </c>
      <c r="R132">
        <v>0</v>
      </c>
      <c r="S132">
        <v>430000</v>
      </c>
      <c r="T132" t="s">
        <v>37</v>
      </c>
      <c r="U132" s="2">
        <v>450000</v>
      </c>
      <c r="V132" t="s">
        <v>38</v>
      </c>
      <c r="W132" s="3">
        <v>43966</v>
      </c>
      <c r="X132" s="2">
        <v>430000</v>
      </c>
      <c r="Y132">
        <v>430000</v>
      </c>
      <c r="Z132">
        <v>246.28</v>
      </c>
      <c r="AA132">
        <v>100</v>
      </c>
      <c r="AB132">
        <v>1746</v>
      </c>
      <c r="AE132">
        <v>22486</v>
      </c>
      <c r="AF132">
        <v>0.51619999999999999</v>
      </c>
    </row>
    <row r="133" spans="1:32" x14ac:dyDescent="0.2">
      <c r="A133" t="s">
        <v>243</v>
      </c>
      <c r="B133">
        <v>3</v>
      </c>
      <c r="C133">
        <v>2</v>
      </c>
      <c r="D133">
        <v>7</v>
      </c>
      <c r="E133" t="s">
        <v>42</v>
      </c>
      <c r="F133" s="4">
        <v>2.5000000000000001E-2</v>
      </c>
      <c r="G133">
        <v>5000</v>
      </c>
      <c r="H133" t="s">
        <v>133</v>
      </c>
      <c r="I133" t="s">
        <v>33</v>
      </c>
      <c r="J133">
        <v>2500</v>
      </c>
      <c r="K133">
        <v>0</v>
      </c>
      <c r="L133">
        <v>7</v>
      </c>
      <c r="M133" t="s">
        <v>34</v>
      </c>
      <c r="N133" t="s">
        <v>51</v>
      </c>
      <c r="O133" t="s">
        <v>36</v>
      </c>
      <c r="Q133">
        <v>0</v>
      </c>
      <c r="R133">
        <v>0</v>
      </c>
      <c r="S133">
        <v>273110</v>
      </c>
      <c r="T133" t="s">
        <v>45</v>
      </c>
      <c r="U133" s="2">
        <v>267375</v>
      </c>
      <c r="V133" t="s">
        <v>38</v>
      </c>
      <c r="W133" s="3">
        <v>44036</v>
      </c>
      <c r="X133" s="2">
        <v>267500</v>
      </c>
      <c r="Y133">
        <v>267500</v>
      </c>
      <c r="AA133">
        <v>97.95</v>
      </c>
      <c r="AE133">
        <v>6050</v>
      </c>
      <c r="AF133">
        <v>0.1389</v>
      </c>
    </row>
    <row r="134" spans="1:32" x14ac:dyDescent="0.2">
      <c r="A134" t="s">
        <v>244</v>
      </c>
      <c r="B134">
        <v>5</v>
      </c>
      <c r="C134">
        <v>3</v>
      </c>
      <c r="D134">
        <v>5</v>
      </c>
      <c r="F134" s="4">
        <v>2.2499999999999999E-2</v>
      </c>
      <c r="G134">
        <v>795</v>
      </c>
      <c r="H134" t="s">
        <v>245</v>
      </c>
      <c r="I134" t="s">
        <v>33</v>
      </c>
      <c r="J134">
        <v>3500</v>
      </c>
      <c r="K134">
        <v>0</v>
      </c>
      <c r="L134">
        <v>5</v>
      </c>
      <c r="N134" t="s">
        <v>35</v>
      </c>
      <c r="Q134">
        <v>0</v>
      </c>
      <c r="R134">
        <v>0</v>
      </c>
      <c r="S134">
        <v>354900</v>
      </c>
      <c r="T134" t="s">
        <v>37</v>
      </c>
      <c r="U134" s="2">
        <v>354900</v>
      </c>
      <c r="V134" t="s">
        <v>38</v>
      </c>
      <c r="W134" s="3">
        <v>43938</v>
      </c>
      <c r="X134" s="2">
        <v>355000</v>
      </c>
      <c r="Y134">
        <v>355000</v>
      </c>
      <c r="Z134">
        <v>126.79</v>
      </c>
      <c r="AA134">
        <v>100.03</v>
      </c>
      <c r="AB134">
        <v>2800</v>
      </c>
      <c r="AE134">
        <v>9583</v>
      </c>
      <c r="AF134">
        <v>0.22</v>
      </c>
    </row>
    <row r="135" spans="1:32" x14ac:dyDescent="0.2">
      <c r="A135" t="s">
        <v>246</v>
      </c>
      <c r="B135">
        <v>4</v>
      </c>
      <c r="C135">
        <v>2</v>
      </c>
      <c r="D135">
        <v>21</v>
      </c>
      <c r="E135" t="s">
        <v>42</v>
      </c>
      <c r="F135" s="1">
        <v>0.02</v>
      </c>
      <c r="G135">
        <v>9597</v>
      </c>
      <c r="H135" t="s">
        <v>247</v>
      </c>
      <c r="I135" t="s">
        <v>33</v>
      </c>
      <c r="J135">
        <v>4000</v>
      </c>
      <c r="K135">
        <v>0</v>
      </c>
      <c r="L135">
        <v>21</v>
      </c>
      <c r="N135" t="s">
        <v>35</v>
      </c>
      <c r="Q135">
        <v>0</v>
      </c>
      <c r="R135">
        <v>0</v>
      </c>
      <c r="S135">
        <v>319900</v>
      </c>
      <c r="T135" t="s">
        <v>37</v>
      </c>
      <c r="U135" s="2">
        <v>319900</v>
      </c>
      <c r="V135" t="s">
        <v>38</v>
      </c>
      <c r="W135" s="3">
        <v>43952</v>
      </c>
      <c r="X135" s="2">
        <v>319900</v>
      </c>
      <c r="Y135">
        <v>319900</v>
      </c>
      <c r="Z135">
        <v>162.80000000000001</v>
      </c>
      <c r="AA135">
        <v>100</v>
      </c>
      <c r="AB135">
        <v>1965</v>
      </c>
      <c r="AE135">
        <v>9148</v>
      </c>
      <c r="AF135">
        <v>0.21</v>
      </c>
    </row>
    <row r="136" spans="1:32" x14ac:dyDescent="0.2">
      <c r="A136" t="s">
        <v>248</v>
      </c>
      <c r="B136">
        <v>3</v>
      </c>
      <c r="C136">
        <v>2</v>
      </c>
      <c r="D136">
        <v>56</v>
      </c>
      <c r="F136" s="1">
        <v>0.03</v>
      </c>
      <c r="G136">
        <v>8700</v>
      </c>
      <c r="H136" t="s">
        <v>240</v>
      </c>
      <c r="I136" t="s">
        <v>33</v>
      </c>
      <c r="J136">
        <v>3000</v>
      </c>
      <c r="K136">
        <v>0</v>
      </c>
      <c r="L136">
        <v>56</v>
      </c>
      <c r="M136" t="s">
        <v>34</v>
      </c>
      <c r="N136" t="s">
        <v>35</v>
      </c>
      <c r="O136" t="s">
        <v>36</v>
      </c>
      <c r="Q136">
        <v>0</v>
      </c>
      <c r="R136">
        <v>0</v>
      </c>
      <c r="S136">
        <v>289900</v>
      </c>
      <c r="T136" t="s">
        <v>37</v>
      </c>
      <c r="U136" s="2">
        <v>299950</v>
      </c>
      <c r="V136" t="s">
        <v>38</v>
      </c>
      <c r="W136" s="3">
        <v>43987</v>
      </c>
      <c r="X136" s="2">
        <v>290000</v>
      </c>
      <c r="Y136">
        <v>290000</v>
      </c>
      <c r="Z136">
        <v>147.36000000000001</v>
      </c>
      <c r="AA136">
        <v>100.03</v>
      </c>
      <c r="AB136">
        <v>1968</v>
      </c>
      <c r="AE136">
        <v>7043</v>
      </c>
      <c r="AF136">
        <v>0.16170000000000001</v>
      </c>
    </row>
    <row r="137" spans="1:32" x14ac:dyDescent="0.2">
      <c r="A137" t="s">
        <v>249</v>
      </c>
      <c r="B137">
        <v>4</v>
      </c>
      <c r="C137">
        <v>2</v>
      </c>
      <c r="D137">
        <v>101</v>
      </c>
      <c r="E137" t="s">
        <v>42</v>
      </c>
      <c r="F137" s="1">
        <v>0.02</v>
      </c>
      <c r="G137">
        <v>4962.5</v>
      </c>
      <c r="H137" t="s">
        <v>250</v>
      </c>
      <c r="I137" t="s">
        <v>33</v>
      </c>
      <c r="J137">
        <v>2500</v>
      </c>
      <c r="K137">
        <v>0</v>
      </c>
      <c r="L137">
        <v>101</v>
      </c>
      <c r="M137" t="s">
        <v>34</v>
      </c>
      <c r="N137" t="s">
        <v>35</v>
      </c>
      <c r="O137" t="s">
        <v>36</v>
      </c>
      <c r="Q137">
        <v>0</v>
      </c>
      <c r="R137">
        <v>0</v>
      </c>
      <c r="S137">
        <v>305000</v>
      </c>
      <c r="T137" t="s">
        <v>67</v>
      </c>
      <c r="U137" s="2">
        <v>305000</v>
      </c>
      <c r="V137" t="s">
        <v>38</v>
      </c>
      <c r="W137" s="3">
        <v>44008</v>
      </c>
      <c r="X137" s="2">
        <v>297500</v>
      </c>
      <c r="Y137">
        <v>297500</v>
      </c>
      <c r="Z137">
        <v>151.4</v>
      </c>
      <c r="AA137">
        <v>97.54</v>
      </c>
      <c r="AB137">
        <v>1965</v>
      </c>
      <c r="AE137">
        <v>6534</v>
      </c>
      <c r="AF137">
        <v>0.15</v>
      </c>
    </row>
    <row r="138" spans="1:32" x14ac:dyDescent="0.2">
      <c r="A138" t="s">
        <v>251</v>
      </c>
      <c r="B138">
        <v>3</v>
      </c>
      <c r="C138">
        <v>1.75</v>
      </c>
      <c r="D138">
        <v>11</v>
      </c>
      <c r="E138" t="s">
        <v>42</v>
      </c>
      <c r="F138" s="1">
        <v>0.02</v>
      </c>
      <c r="G138">
        <v>0</v>
      </c>
      <c r="I138" t="s">
        <v>43</v>
      </c>
      <c r="J138">
        <v>5000</v>
      </c>
      <c r="K138">
        <v>0</v>
      </c>
      <c r="L138">
        <v>11</v>
      </c>
      <c r="M138" t="s">
        <v>34</v>
      </c>
      <c r="N138" t="s">
        <v>51</v>
      </c>
      <c r="O138" t="s">
        <v>36</v>
      </c>
      <c r="Q138">
        <v>0</v>
      </c>
      <c r="R138">
        <v>0</v>
      </c>
      <c r="S138">
        <v>334995</v>
      </c>
      <c r="T138" t="s">
        <v>37</v>
      </c>
      <c r="U138" s="2">
        <v>334995</v>
      </c>
      <c r="V138" t="s">
        <v>38</v>
      </c>
      <c r="W138" s="3">
        <v>43943</v>
      </c>
      <c r="X138" s="2">
        <v>330000</v>
      </c>
      <c r="Y138">
        <v>330000</v>
      </c>
      <c r="Z138">
        <v>202.33</v>
      </c>
      <c r="AA138">
        <v>98.51</v>
      </c>
      <c r="AB138">
        <v>1631</v>
      </c>
      <c r="AC138" t="s">
        <v>39</v>
      </c>
      <c r="AD138" t="s">
        <v>40</v>
      </c>
      <c r="AE138">
        <v>9499</v>
      </c>
      <c r="AF138">
        <v>0.21809999999999999</v>
      </c>
    </row>
    <row r="139" spans="1:32" x14ac:dyDescent="0.2">
      <c r="A139" t="s">
        <v>252</v>
      </c>
      <c r="B139">
        <v>4</v>
      </c>
      <c r="C139">
        <v>2</v>
      </c>
      <c r="D139">
        <v>16</v>
      </c>
      <c r="F139" s="4">
        <v>2.5000000000000001E-2</v>
      </c>
      <c r="G139">
        <v>3600</v>
      </c>
      <c r="H139" t="s">
        <v>127</v>
      </c>
      <c r="I139" t="s">
        <v>33</v>
      </c>
      <c r="J139">
        <v>2000</v>
      </c>
      <c r="K139">
        <v>0</v>
      </c>
      <c r="L139">
        <v>16</v>
      </c>
      <c r="N139" t="s">
        <v>35</v>
      </c>
      <c r="Q139">
        <v>0</v>
      </c>
      <c r="R139">
        <v>0</v>
      </c>
      <c r="S139">
        <v>239999</v>
      </c>
      <c r="T139" t="s">
        <v>45</v>
      </c>
      <c r="U139" s="2">
        <v>239999</v>
      </c>
      <c r="V139" t="s">
        <v>38</v>
      </c>
      <c r="W139" s="3">
        <v>43956</v>
      </c>
      <c r="X139" s="2">
        <v>240000</v>
      </c>
      <c r="Y139">
        <v>240000</v>
      </c>
      <c r="Z139">
        <v>178.31</v>
      </c>
      <c r="AA139">
        <v>100</v>
      </c>
      <c r="AB139">
        <v>1346</v>
      </c>
      <c r="AE139">
        <v>6098</v>
      </c>
      <c r="AF139">
        <v>0.14000000000000001</v>
      </c>
    </row>
    <row r="140" spans="1:32" x14ac:dyDescent="0.2">
      <c r="A140" t="s">
        <v>253</v>
      </c>
      <c r="B140">
        <v>4</v>
      </c>
      <c r="C140">
        <v>3</v>
      </c>
      <c r="D140">
        <v>22</v>
      </c>
      <c r="E140" t="s">
        <v>42</v>
      </c>
      <c r="F140" s="1">
        <v>0.02</v>
      </c>
      <c r="G140">
        <v>0</v>
      </c>
      <c r="I140" t="s">
        <v>43</v>
      </c>
      <c r="J140">
        <v>5000</v>
      </c>
      <c r="K140">
        <v>0</v>
      </c>
      <c r="L140">
        <v>0</v>
      </c>
      <c r="N140" t="s">
        <v>44</v>
      </c>
      <c r="Q140">
        <v>0</v>
      </c>
      <c r="R140">
        <v>0</v>
      </c>
      <c r="S140">
        <v>449000</v>
      </c>
      <c r="T140" t="s">
        <v>37</v>
      </c>
      <c r="U140" s="2">
        <v>449000</v>
      </c>
      <c r="V140" t="s">
        <v>38</v>
      </c>
      <c r="W140" s="3">
        <v>43973</v>
      </c>
      <c r="X140" s="2">
        <v>449000</v>
      </c>
      <c r="Y140">
        <v>449000</v>
      </c>
      <c r="Z140">
        <v>169.88</v>
      </c>
      <c r="AA140">
        <v>100</v>
      </c>
      <c r="AB140">
        <v>2643</v>
      </c>
      <c r="AE140">
        <v>11326</v>
      </c>
      <c r="AF140">
        <v>0.26</v>
      </c>
    </row>
    <row r="141" spans="1:32" x14ac:dyDescent="0.2">
      <c r="A141" t="s">
        <v>254</v>
      </c>
      <c r="B141">
        <v>3</v>
      </c>
      <c r="C141">
        <v>2</v>
      </c>
      <c r="D141">
        <v>55</v>
      </c>
      <c r="E141" t="s">
        <v>42</v>
      </c>
      <c r="F141" s="4">
        <v>2.5000000000000001E-2</v>
      </c>
      <c r="G141">
        <v>5000</v>
      </c>
      <c r="H141" t="s">
        <v>77</v>
      </c>
      <c r="I141" t="s">
        <v>33</v>
      </c>
      <c r="J141">
        <v>2500</v>
      </c>
      <c r="K141">
        <v>0</v>
      </c>
      <c r="L141">
        <v>55</v>
      </c>
      <c r="M141" t="s">
        <v>34</v>
      </c>
      <c r="N141" t="s">
        <v>35</v>
      </c>
      <c r="O141" t="s">
        <v>36</v>
      </c>
      <c r="Q141">
        <v>0</v>
      </c>
      <c r="R141">
        <v>0</v>
      </c>
      <c r="S141">
        <v>252355</v>
      </c>
      <c r="T141" t="s">
        <v>45</v>
      </c>
      <c r="U141" s="2">
        <v>252355</v>
      </c>
      <c r="V141" t="s">
        <v>38</v>
      </c>
      <c r="W141" s="3">
        <v>44041</v>
      </c>
      <c r="X141" s="2">
        <v>265500</v>
      </c>
      <c r="Y141">
        <v>265500</v>
      </c>
      <c r="AA141">
        <v>105.21</v>
      </c>
      <c r="AE141">
        <v>4500</v>
      </c>
      <c r="AF141">
        <v>0.1033</v>
      </c>
    </row>
    <row r="142" spans="1:32" x14ac:dyDescent="0.2">
      <c r="A142" t="s">
        <v>255</v>
      </c>
      <c r="B142">
        <v>3</v>
      </c>
      <c r="C142">
        <v>2</v>
      </c>
      <c r="D142">
        <v>10</v>
      </c>
      <c r="E142" t="s">
        <v>42</v>
      </c>
      <c r="F142" s="4">
        <v>2.5000000000000001E-2</v>
      </c>
      <c r="G142">
        <v>5000</v>
      </c>
      <c r="H142" t="s">
        <v>77</v>
      </c>
      <c r="I142" t="s">
        <v>33</v>
      </c>
      <c r="J142">
        <v>2500</v>
      </c>
      <c r="K142">
        <v>0</v>
      </c>
      <c r="L142">
        <v>10</v>
      </c>
      <c r="M142" t="s">
        <v>34</v>
      </c>
      <c r="N142" t="s">
        <v>35</v>
      </c>
      <c r="O142" t="s">
        <v>36</v>
      </c>
      <c r="Q142">
        <v>0</v>
      </c>
      <c r="R142">
        <v>0</v>
      </c>
      <c r="S142">
        <v>264420</v>
      </c>
      <c r="T142" t="s">
        <v>45</v>
      </c>
      <c r="U142" s="2">
        <v>265150</v>
      </c>
      <c r="V142" t="s">
        <v>38</v>
      </c>
      <c r="W142" s="3">
        <v>44043</v>
      </c>
      <c r="X142" s="2">
        <v>269145</v>
      </c>
      <c r="Y142">
        <v>269145</v>
      </c>
      <c r="AA142">
        <v>101.79</v>
      </c>
      <c r="AE142">
        <v>4500</v>
      </c>
      <c r="AF142">
        <v>0.1033</v>
      </c>
    </row>
    <row r="143" spans="1:32" x14ac:dyDescent="0.2">
      <c r="A143" t="s">
        <v>256</v>
      </c>
      <c r="B143">
        <v>3</v>
      </c>
      <c r="C143">
        <v>2</v>
      </c>
      <c r="D143">
        <v>48</v>
      </c>
      <c r="E143" t="s">
        <v>42</v>
      </c>
      <c r="F143" s="4">
        <v>2.5000000000000001E-2</v>
      </c>
      <c r="G143">
        <v>5000</v>
      </c>
      <c r="H143" t="s">
        <v>77</v>
      </c>
      <c r="I143" t="s">
        <v>33</v>
      </c>
      <c r="J143">
        <v>2500</v>
      </c>
      <c r="K143">
        <v>0</v>
      </c>
      <c r="L143">
        <v>48</v>
      </c>
      <c r="M143" t="s">
        <v>34</v>
      </c>
      <c r="N143" t="s">
        <v>44</v>
      </c>
      <c r="O143" t="s">
        <v>36</v>
      </c>
      <c r="Q143">
        <v>0</v>
      </c>
      <c r="R143">
        <v>0</v>
      </c>
      <c r="S143">
        <v>250855</v>
      </c>
      <c r="T143" t="s">
        <v>45</v>
      </c>
      <c r="U143" s="2">
        <v>250855</v>
      </c>
      <c r="V143" t="s">
        <v>38</v>
      </c>
      <c r="W143" s="3">
        <v>44043</v>
      </c>
      <c r="X143" s="2">
        <v>263705</v>
      </c>
      <c r="Y143">
        <v>263705</v>
      </c>
      <c r="AA143">
        <v>105.12</v>
      </c>
      <c r="AE143">
        <v>4500</v>
      </c>
      <c r="AF143">
        <v>0.1033</v>
      </c>
    </row>
    <row r="144" spans="1:32" x14ac:dyDescent="0.2">
      <c r="A144" t="s">
        <v>257</v>
      </c>
      <c r="B144">
        <v>4</v>
      </c>
      <c r="C144">
        <v>2</v>
      </c>
      <c r="D144">
        <v>3</v>
      </c>
      <c r="F144" s="4">
        <v>2.5000000000000001E-2</v>
      </c>
      <c r="G144">
        <v>0</v>
      </c>
      <c r="I144" t="s">
        <v>43</v>
      </c>
      <c r="J144">
        <v>2500</v>
      </c>
      <c r="K144">
        <v>0</v>
      </c>
      <c r="L144">
        <v>3</v>
      </c>
      <c r="N144" t="s">
        <v>35</v>
      </c>
      <c r="Q144">
        <v>0</v>
      </c>
      <c r="R144">
        <v>0</v>
      </c>
      <c r="S144">
        <v>239999</v>
      </c>
      <c r="T144" t="s">
        <v>37</v>
      </c>
      <c r="U144" s="2">
        <v>239999</v>
      </c>
      <c r="V144" t="s">
        <v>38</v>
      </c>
      <c r="W144" s="3">
        <v>43973</v>
      </c>
      <c r="X144" s="2">
        <v>240000</v>
      </c>
      <c r="Y144">
        <v>240000</v>
      </c>
      <c r="Z144">
        <v>146.43</v>
      </c>
      <c r="AA144">
        <v>100</v>
      </c>
      <c r="AB144">
        <v>1639</v>
      </c>
      <c r="AE144">
        <v>5227</v>
      </c>
      <c r="AF144">
        <v>0.12</v>
      </c>
    </row>
    <row r="145" spans="1:32" x14ac:dyDescent="0.2">
      <c r="A145" t="s">
        <v>258</v>
      </c>
      <c r="B145">
        <v>4</v>
      </c>
      <c r="C145">
        <v>2</v>
      </c>
      <c r="D145">
        <v>12</v>
      </c>
      <c r="E145" t="s">
        <v>49</v>
      </c>
      <c r="F145" s="4">
        <v>2.5000000000000001E-2</v>
      </c>
      <c r="G145">
        <v>1500</v>
      </c>
      <c r="H145" t="s">
        <v>259</v>
      </c>
      <c r="I145" t="s">
        <v>33</v>
      </c>
      <c r="J145">
        <v>3500</v>
      </c>
      <c r="K145">
        <v>0</v>
      </c>
      <c r="L145">
        <v>12</v>
      </c>
      <c r="N145" t="s">
        <v>44</v>
      </c>
      <c r="Q145">
        <v>0</v>
      </c>
      <c r="R145">
        <v>0</v>
      </c>
      <c r="S145">
        <v>340000</v>
      </c>
      <c r="T145" t="s">
        <v>45</v>
      </c>
      <c r="U145" s="2">
        <v>340000</v>
      </c>
      <c r="V145" t="s">
        <v>38</v>
      </c>
      <c r="W145" s="3">
        <v>44014</v>
      </c>
      <c r="X145" s="2">
        <v>350000</v>
      </c>
      <c r="Y145">
        <v>350000</v>
      </c>
      <c r="Z145">
        <v>150.21</v>
      </c>
      <c r="AA145">
        <v>102.94</v>
      </c>
      <c r="AB145">
        <v>2330</v>
      </c>
      <c r="AE145">
        <v>11326</v>
      </c>
      <c r="AF145">
        <v>0.26</v>
      </c>
    </row>
    <row r="146" spans="1:32" x14ac:dyDescent="0.2">
      <c r="A146" t="s">
        <v>260</v>
      </c>
      <c r="B146">
        <v>4</v>
      </c>
      <c r="C146">
        <v>2.5</v>
      </c>
      <c r="D146">
        <v>22</v>
      </c>
      <c r="E146" t="s">
        <v>42</v>
      </c>
      <c r="F146" s="4">
        <v>2.5000000000000001E-2</v>
      </c>
      <c r="G146">
        <v>0</v>
      </c>
      <c r="I146" t="s">
        <v>43</v>
      </c>
      <c r="J146">
        <v>4500</v>
      </c>
      <c r="K146">
        <v>0</v>
      </c>
      <c r="L146">
        <v>22</v>
      </c>
      <c r="N146" t="s">
        <v>65</v>
      </c>
      <c r="Q146">
        <v>0</v>
      </c>
      <c r="R146">
        <v>0</v>
      </c>
      <c r="S146">
        <v>389000</v>
      </c>
      <c r="T146" t="s">
        <v>37</v>
      </c>
      <c r="U146" s="2">
        <v>389000</v>
      </c>
      <c r="V146" t="s">
        <v>38</v>
      </c>
      <c r="W146" s="3">
        <v>43955</v>
      </c>
      <c r="X146" s="2">
        <v>395000</v>
      </c>
      <c r="Y146">
        <v>395000</v>
      </c>
      <c r="Z146">
        <v>170.04</v>
      </c>
      <c r="AA146">
        <v>101.54</v>
      </c>
      <c r="AB146">
        <v>2323</v>
      </c>
      <c r="AE146">
        <v>10799</v>
      </c>
      <c r="AF146">
        <v>0.24790000000000001</v>
      </c>
    </row>
    <row r="147" spans="1:32" x14ac:dyDescent="0.2">
      <c r="A147" t="s">
        <v>261</v>
      </c>
      <c r="B147">
        <v>3</v>
      </c>
      <c r="C147">
        <v>1.75</v>
      </c>
      <c r="D147">
        <v>5</v>
      </c>
      <c r="E147" t="s">
        <v>42</v>
      </c>
      <c r="F147" s="4">
        <v>2.5000000000000001E-2</v>
      </c>
      <c r="G147">
        <v>6350</v>
      </c>
      <c r="H147" t="s">
        <v>262</v>
      </c>
      <c r="I147" t="s">
        <v>33</v>
      </c>
      <c r="J147">
        <v>2500</v>
      </c>
      <c r="K147">
        <v>0</v>
      </c>
      <c r="L147">
        <v>5</v>
      </c>
      <c r="M147" t="s">
        <v>34</v>
      </c>
      <c r="N147" t="s">
        <v>44</v>
      </c>
      <c r="O147" t="s">
        <v>36</v>
      </c>
      <c r="Q147">
        <v>0</v>
      </c>
      <c r="R147">
        <v>0</v>
      </c>
      <c r="S147">
        <v>254000</v>
      </c>
      <c r="T147" t="s">
        <v>37</v>
      </c>
      <c r="U147" s="2">
        <v>249900</v>
      </c>
      <c r="V147" t="s">
        <v>38</v>
      </c>
      <c r="W147" s="3">
        <v>43952</v>
      </c>
      <c r="X147" s="2">
        <v>254000</v>
      </c>
      <c r="Y147">
        <v>254000</v>
      </c>
      <c r="Z147">
        <v>193.45</v>
      </c>
      <c r="AA147">
        <v>100</v>
      </c>
      <c r="AB147">
        <v>1313</v>
      </c>
      <c r="AE147">
        <v>8410</v>
      </c>
      <c r="AF147">
        <v>0.19309999999999999</v>
      </c>
    </row>
    <row r="148" spans="1:32" x14ac:dyDescent="0.2">
      <c r="A148" t="s">
        <v>263</v>
      </c>
      <c r="B148">
        <v>3</v>
      </c>
      <c r="C148">
        <v>2</v>
      </c>
      <c r="D148">
        <v>4</v>
      </c>
      <c r="E148" t="s">
        <v>42</v>
      </c>
      <c r="F148" s="1">
        <v>0.03</v>
      </c>
      <c r="G148">
        <v>5130</v>
      </c>
      <c r="H148" t="s">
        <v>264</v>
      </c>
      <c r="I148" t="s">
        <v>33</v>
      </c>
      <c r="J148">
        <v>2500</v>
      </c>
      <c r="K148">
        <v>0</v>
      </c>
      <c r="L148">
        <v>4</v>
      </c>
      <c r="M148" t="s">
        <v>34</v>
      </c>
      <c r="N148" t="s">
        <v>35</v>
      </c>
      <c r="O148" t="s">
        <v>36</v>
      </c>
      <c r="Q148">
        <v>0</v>
      </c>
      <c r="R148">
        <v>0</v>
      </c>
      <c r="S148">
        <v>273900</v>
      </c>
      <c r="T148" t="s">
        <v>37</v>
      </c>
      <c r="U148" s="2">
        <v>273900</v>
      </c>
      <c r="V148" t="s">
        <v>38</v>
      </c>
      <c r="W148" s="3">
        <v>43987</v>
      </c>
      <c r="X148" s="2">
        <v>281000</v>
      </c>
      <c r="Y148">
        <v>281000</v>
      </c>
      <c r="Z148">
        <v>195.14</v>
      </c>
      <c r="AA148">
        <v>102.59</v>
      </c>
      <c r="AB148">
        <v>1440</v>
      </c>
      <c r="AC148" t="s">
        <v>39</v>
      </c>
      <c r="AD148" t="s">
        <v>40</v>
      </c>
      <c r="AE148">
        <v>6922</v>
      </c>
      <c r="AF148">
        <v>0.15890000000000001</v>
      </c>
    </row>
    <row r="149" spans="1:32" x14ac:dyDescent="0.2">
      <c r="A149" t="s">
        <v>265</v>
      </c>
      <c r="B149">
        <v>3</v>
      </c>
      <c r="C149">
        <v>2</v>
      </c>
      <c r="D149">
        <v>9</v>
      </c>
      <c r="E149" t="s">
        <v>42</v>
      </c>
      <c r="F149" s="1">
        <v>0.03</v>
      </c>
      <c r="G149">
        <v>0</v>
      </c>
      <c r="I149" t="s">
        <v>43</v>
      </c>
      <c r="J149">
        <v>3000</v>
      </c>
      <c r="K149">
        <v>0</v>
      </c>
      <c r="L149">
        <v>9</v>
      </c>
      <c r="N149" t="s">
        <v>51</v>
      </c>
      <c r="Q149">
        <v>0</v>
      </c>
      <c r="R149">
        <v>0</v>
      </c>
      <c r="S149">
        <v>309900</v>
      </c>
      <c r="T149" t="s">
        <v>45</v>
      </c>
      <c r="U149" s="2">
        <v>309900</v>
      </c>
      <c r="V149" t="s">
        <v>38</v>
      </c>
      <c r="W149" s="3">
        <v>43952</v>
      </c>
      <c r="X149" s="2">
        <v>309000</v>
      </c>
      <c r="Y149">
        <v>309000</v>
      </c>
      <c r="Z149">
        <v>164.27</v>
      </c>
      <c r="AA149">
        <v>99.71</v>
      </c>
      <c r="AB149">
        <v>1881</v>
      </c>
      <c r="AE149">
        <v>5663</v>
      </c>
      <c r="AF149">
        <v>0.13</v>
      </c>
    </row>
    <row r="150" spans="1:32" x14ac:dyDescent="0.2">
      <c r="A150" t="s">
        <v>266</v>
      </c>
      <c r="B150">
        <v>5</v>
      </c>
      <c r="C150">
        <v>3.5</v>
      </c>
      <c r="D150">
        <v>1</v>
      </c>
      <c r="E150" t="s">
        <v>42</v>
      </c>
      <c r="F150" s="4">
        <v>2.5000000000000001E-2</v>
      </c>
      <c r="G150">
        <v>5000</v>
      </c>
      <c r="H150" t="s">
        <v>135</v>
      </c>
      <c r="I150" t="s">
        <v>33</v>
      </c>
      <c r="J150">
        <v>2500</v>
      </c>
      <c r="K150">
        <v>0</v>
      </c>
      <c r="L150">
        <v>1</v>
      </c>
      <c r="M150" t="s">
        <v>34</v>
      </c>
      <c r="N150" t="s">
        <v>51</v>
      </c>
      <c r="O150" t="s">
        <v>36</v>
      </c>
      <c r="Q150">
        <v>0</v>
      </c>
      <c r="R150">
        <v>0</v>
      </c>
      <c r="S150">
        <v>331200</v>
      </c>
      <c r="T150" t="s">
        <v>45</v>
      </c>
      <c r="U150" s="2">
        <v>331200</v>
      </c>
      <c r="V150" t="s">
        <v>38</v>
      </c>
      <c r="W150" s="3">
        <v>44027</v>
      </c>
      <c r="X150" s="2">
        <v>332230</v>
      </c>
      <c r="Y150">
        <v>332230</v>
      </c>
      <c r="AA150">
        <v>100.31</v>
      </c>
      <c r="AE150">
        <v>6050</v>
      </c>
      <c r="AF150">
        <v>0.1389</v>
      </c>
    </row>
    <row r="151" spans="1:32" x14ac:dyDescent="0.2">
      <c r="A151" t="s">
        <v>267</v>
      </c>
      <c r="B151">
        <v>4</v>
      </c>
      <c r="C151">
        <v>2</v>
      </c>
      <c r="D151">
        <v>19</v>
      </c>
      <c r="E151" t="s">
        <v>42</v>
      </c>
      <c r="F151" s="1">
        <v>0.02</v>
      </c>
      <c r="G151">
        <v>6897</v>
      </c>
      <c r="I151" t="s">
        <v>33</v>
      </c>
      <c r="J151">
        <v>2500</v>
      </c>
      <c r="K151">
        <v>0</v>
      </c>
      <c r="L151">
        <v>19</v>
      </c>
      <c r="M151" t="s">
        <v>34</v>
      </c>
      <c r="N151" t="s">
        <v>35</v>
      </c>
      <c r="O151" t="s">
        <v>36</v>
      </c>
      <c r="Q151">
        <v>0</v>
      </c>
      <c r="R151">
        <v>0</v>
      </c>
      <c r="S151">
        <v>229900</v>
      </c>
      <c r="T151" t="s">
        <v>37</v>
      </c>
      <c r="U151" s="2">
        <v>229900</v>
      </c>
      <c r="V151" t="s">
        <v>38</v>
      </c>
      <c r="W151" s="3">
        <v>43973</v>
      </c>
      <c r="X151" s="2">
        <v>229990</v>
      </c>
      <c r="Y151">
        <v>229990</v>
      </c>
      <c r="Z151">
        <v>123.52</v>
      </c>
      <c r="AA151">
        <v>100.04</v>
      </c>
      <c r="AB151">
        <v>1862</v>
      </c>
      <c r="AC151" t="s">
        <v>90</v>
      </c>
      <c r="AD151" t="s">
        <v>91</v>
      </c>
      <c r="AE151">
        <v>7731</v>
      </c>
      <c r="AF151">
        <v>0.17749999999999999</v>
      </c>
    </row>
    <row r="152" spans="1:32" x14ac:dyDescent="0.2">
      <c r="A152" t="s">
        <v>268</v>
      </c>
      <c r="B152">
        <v>4</v>
      </c>
      <c r="C152">
        <v>2</v>
      </c>
      <c r="D152">
        <v>11</v>
      </c>
      <c r="F152" s="4">
        <v>2.5000000000000001E-2</v>
      </c>
      <c r="G152">
        <v>2527.4899999999998</v>
      </c>
      <c r="H152" t="s">
        <v>192</v>
      </c>
      <c r="I152" t="s">
        <v>33</v>
      </c>
      <c r="J152">
        <v>2000</v>
      </c>
      <c r="K152">
        <v>0</v>
      </c>
      <c r="L152">
        <v>11</v>
      </c>
      <c r="N152" t="s">
        <v>35</v>
      </c>
      <c r="Q152">
        <v>0</v>
      </c>
      <c r="R152">
        <v>0</v>
      </c>
      <c r="S152">
        <v>229999</v>
      </c>
      <c r="T152" t="s">
        <v>37</v>
      </c>
      <c r="U152" s="2">
        <v>229999</v>
      </c>
      <c r="V152" t="s">
        <v>38</v>
      </c>
      <c r="W152" s="3">
        <v>43980</v>
      </c>
      <c r="X152" s="2">
        <v>235000</v>
      </c>
      <c r="Y152">
        <v>235000</v>
      </c>
      <c r="Z152">
        <v>153.59</v>
      </c>
      <c r="AA152">
        <v>102.17</v>
      </c>
      <c r="AB152">
        <v>1530</v>
      </c>
      <c r="AE152">
        <v>6923</v>
      </c>
      <c r="AF152">
        <v>0.15890000000000001</v>
      </c>
    </row>
    <row r="153" spans="1:32" x14ac:dyDescent="0.2">
      <c r="A153" t="s">
        <v>269</v>
      </c>
      <c r="B153">
        <v>3</v>
      </c>
      <c r="C153">
        <v>2</v>
      </c>
      <c r="D153">
        <v>0</v>
      </c>
      <c r="E153" t="s">
        <v>42</v>
      </c>
      <c r="F153" s="4">
        <v>2.5000000000000001E-2</v>
      </c>
      <c r="G153">
        <v>5000</v>
      </c>
      <c r="H153" t="s">
        <v>133</v>
      </c>
      <c r="I153" t="s">
        <v>33</v>
      </c>
      <c r="J153">
        <v>2500</v>
      </c>
      <c r="K153">
        <v>0</v>
      </c>
      <c r="L153">
        <v>0</v>
      </c>
      <c r="M153" t="s">
        <v>34</v>
      </c>
      <c r="N153" t="s">
        <v>35</v>
      </c>
      <c r="O153" t="s">
        <v>36</v>
      </c>
      <c r="Q153">
        <v>0</v>
      </c>
      <c r="R153">
        <v>0</v>
      </c>
      <c r="S153">
        <v>265150</v>
      </c>
      <c r="T153" t="s">
        <v>45</v>
      </c>
      <c r="U153" s="2">
        <v>265150</v>
      </c>
      <c r="V153" t="s">
        <v>38</v>
      </c>
      <c r="W153" s="3">
        <v>44071</v>
      </c>
      <c r="X153" s="2">
        <v>265150</v>
      </c>
      <c r="Y153">
        <v>265150</v>
      </c>
      <c r="AA153">
        <v>100</v>
      </c>
      <c r="AE153">
        <v>4500</v>
      </c>
      <c r="AF153">
        <v>0.1033</v>
      </c>
    </row>
    <row r="154" spans="1:32" x14ac:dyDescent="0.2">
      <c r="A154" t="s">
        <v>270</v>
      </c>
      <c r="B154">
        <v>4</v>
      </c>
      <c r="C154">
        <v>2.5</v>
      </c>
      <c r="D154">
        <v>26</v>
      </c>
      <c r="F154" s="1">
        <v>0.02</v>
      </c>
      <c r="G154">
        <v>0</v>
      </c>
      <c r="I154" t="s">
        <v>43</v>
      </c>
      <c r="J154">
        <v>5000</v>
      </c>
      <c r="K154">
        <v>0</v>
      </c>
      <c r="L154">
        <v>26</v>
      </c>
      <c r="M154" t="s">
        <v>34</v>
      </c>
      <c r="N154" t="s">
        <v>51</v>
      </c>
      <c r="O154" t="s">
        <v>36</v>
      </c>
      <c r="Q154">
        <v>0</v>
      </c>
      <c r="R154">
        <v>0</v>
      </c>
      <c r="S154">
        <v>459900</v>
      </c>
      <c r="T154" t="s">
        <v>37</v>
      </c>
      <c r="U154" s="2">
        <v>459900</v>
      </c>
      <c r="V154" t="s">
        <v>38</v>
      </c>
      <c r="W154" s="3">
        <v>43994</v>
      </c>
      <c r="X154" s="2">
        <v>450000</v>
      </c>
      <c r="Y154">
        <v>450000</v>
      </c>
      <c r="Z154">
        <v>179.07</v>
      </c>
      <c r="AA154">
        <v>97.85</v>
      </c>
      <c r="AB154">
        <v>2513</v>
      </c>
      <c r="AE154">
        <v>11878</v>
      </c>
      <c r="AF154">
        <v>0.2727</v>
      </c>
    </row>
    <row r="155" spans="1:32" x14ac:dyDescent="0.2">
      <c r="A155" t="s">
        <v>271</v>
      </c>
      <c r="B155">
        <v>3</v>
      </c>
      <c r="C155">
        <v>2</v>
      </c>
      <c r="D155">
        <v>4</v>
      </c>
      <c r="F155" s="4">
        <v>0.02</v>
      </c>
      <c r="G155">
        <v>8325</v>
      </c>
      <c r="H155" t="s">
        <v>82</v>
      </c>
      <c r="I155" t="s">
        <v>33</v>
      </c>
      <c r="J155">
        <v>2500</v>
      </c>
      <c r="K155">
        <v>40</v>
      </c>
      <c r="L155">
        <v>4</v>
      </c>
      <c r="N155" t="s">
        <v>35</v>
      </c>
      <c r="Q155">
        <v>0</v>
      </c>
      <c r="R155">
        <v>0</v>
      </c>
      <c r="S155">
        <v>280000</v>
      </c>
      <c r="T155" t="s">
        <v>37</v>
      </c>
      <c r="U155" s="2">
        <v>280000</v>
      </c>
      <c r="V155" t="s">
        <v>38</v>
      </c>
      <c r="W155" s="3">
        <v>43970</v>
      </c>
      <c r="X155" s="2">
        <v>277500</v>
      </c>
      <c r="Y155">
        <v>277500</v>
      </c>
      <c r="Z155">
        <v>163.33000000000001</v>
      </c>
      <c r="AA155">
        <v>99.11</v>
      </c>
      <c r="AB155">
        <v>1699</v>
      </c>
      <c r="AC155" t="s">
        <v>46</v>
      </c>
      <c r="AD155" t="s">
        <v>47</v>
      </c>
      <c r="AE155">
        <v>6515</v>
      </c>
      <c r="AF155">
        <v>0.14960000000000001</v>
      </c>
    </row>
    <row r="156" spans="1:32" x14ac:dyDescent="0.2">
      <c r="A156" t="s">
        <v>272</v>
      </c>
      <c r="B156">
        <v>4</v>
      </c>
      <c r="C156">
        <v>2.5</v>
      </c>
      <c r="D156">
        <v>7</v>
      </c>
      <c r="F156" s="4">
        <v>2.5000000000000001E-2</v>
      </c>
      <c r="G156">
        <v>0</v>
      </c>
      <c r="I156" t="s">
        <v>43</v>
      </c>
      <c r="J156">
        <v>7200</v>
      </c>
      <c r="K156">
        <v>0</v>
      </c>
      <c r="L156">
        <v>7</v>
      </c>
      <c r="N156" t="s">
        <v>51</v>
      </c>
      <c r="Q156">
        <v>0</v>
      </c>
      <c r="R156">
        <v>0</v>
      </c>
      <c r="S156">
        <v>479900</v>
      </c>
      <c r="T156" t="s">
        <v>37</v>
      </c>
      <c r="U156" s="2">
        <v>479900</v>
      </c>
      <c r="V156" t="s">
        <v>38</v>
      </c>
      <c r="W156" s="3">
        <v>43978</v>
      </c>
      <c r="X156" s="2">
        <v>479900</v>
      </c>
      <c r="Y156">
        <v>479900</v>
      </c>
      <c r="Z156">
        <v>120.88</v>
      </c>
      <c r="AA156">
        <v>100</v>
      </c>
      <c r="AB156">
        <v>3970</v>
      </c>
      <c r="AC156" t="s">
        <v>46</v>
      </c>
      <c r="AD156" t="s">
        <v>47</v>
      </c>
      <c r="AE156">
        <v>13361</v>
      </c>
      <c r="AF156">
        <v>0.30669999999999997</v>
      </c>
    </row>
    <row r="157" spans="1:32" x14ac:dyDescent="0.2">
      <c r="A157" t="s">
        <v>273</v>
      </c>
      <c r="B157">
        <v>4</v>
      </c>
      <c r="C157">
        <v>3</v>
      </c>
      <c r="D157">
        <v>54</v>
      </c>
      <c r="F157" s="4">
        <v>2.75E-2</v>
      </c>
      <c r="G157">
        <v>0</v>
      </c>
      <c r="I157" t="s">
        <v>43</v>
      </c>
      <c r="J157">
        <v>8100</v>
      </c>
      <c r="K157">
        <v>0</v>
      </c>
      <c r="L157">
        <v>54</v>
      </c>
      <c r="N157" t="s">
        <v>51</v>
      </c>
      <c r="Q157">
        <v>0</v>
      </c>
      <c r="R157">
        <v>0</v>
      </c>
      <c r="S157">
        <v>525000</v>
      </c>
      <c r="T157" t="s">
        <v>37</v>
      </c>
      <c r="U157" s="2">
        <v>539900</v>
      </c>
      <c r="V157" t="s">
        <v>38</v>
      </c>
      <c r="W157" s="3">
        <v>44022</v>
      </c>
      <c r="X157" s="2">
        <v>525000</v>
      </c>
      <c r="Y157">
        <v>525000</v>
      </c>
      <c r="Z157">
        <v>178.51</v>
      </c>
      <c r="AA157">
        <v>100</v>
      </c>
      <c r="AB157">
        <v>2941</v>
      </c>
      <c r="AC157" t="s">
        <v>39</v>
      </c>
      <c r="AD157" t="s">
        <v>40</v>
      </c>
      <c r="AE157">
        <v>14961</v>
      </c>
      <c r="AF157">
        <v>0.34350000000000003</v>
      </c>
    </row>
    <row r="158" spans="1:32" x14ac:dyDescent="0.2">
      <c r="A158" t="s">
        <v>274</v>
      </c>
      <c r="B158">
        <v>3</v>
      </c>
      <c r="C158">
        <v>2</v>
      </c>
      <c r="D158">
        <v>13</v>
      </c>
      <c r="E158" t="s">
        <v>42</v>
      </c>
      <c r="F158" s="4">
        <v>2.5000000000000001E-2</v>
      </c>
      <c r="G158">
        <v>0</v>
      </c>
      <c r="I158" t="s">
        <v>43</v>
      </c>
      <c r="J158">
        <v>3000</v>
      </c>
      <c r="K158">
        <v>0</v>
      </c>
      <c r="L158">
        <v>13</v>
      </c>
      <c r="M158" t="s">
        <v>34</v>
      </c>
      <c r="N158" t="s">
        <v>65</v>
      </c>
      <c r="O158" t="s">
        <v>36</v>
      </c>
      <c r="Q158">
        <v>0</v>
      </c>
      <c r="R158">
        <v>0</v>
      </c>
      <c r="S158">
        <v>250000</v>
      </c>
      <c r="T158" t="s">
        <v>37</v>
      </c>
      <c r="U158" s="2">
        <v>250000</v>
      </c>
      <c r="V158" t="s">
        <v>38</v>
      </c>
      <c r="W158" s="3">
        <v>43958</v>
      </c>
      <c r="X158" s="2">
        <v>245000</v>
      </c>
      <c r="Y158">
        <v>245000</v>
      </c>
      <c r="Z158">
        <v>165.99</v>
      </c>
      <c r="AA158">
        <v>98</v>
      </c>
      <c r="AB158">
        <v>1476</v>
      </c>
      <c r="AE158">
        <v>7005</v>
      </c>
      <c r="AF158">
        <v>0.1608</v>
      </c>
    </row>
    <row r="159" spans="1:32" x14ac:dyDescent="0.2">
      <c r="A159" t="s">
        <v>275</v>
      </c>
      <c r="B159">
        <v>4</v>
      </c>
      <c r="C159">
        <v>2</v>
      </c>
      <c r="D159">
        <v>16</v>
      </c>
      <c r="F159" s="4">
        <v>2.5000000000000001E-2</v>
      </c>
      <c r="G159">
        <v>0</v>
      </c>
      <c r="I159" t="s">
        <v>43</v>
      </c>
      <c r="J159">
        <v>3000</v>
      </c>
      <c r="K159">
        <v>66</v>
      </c>
      <c r="L159">
        <v>16</v>
      </c>
      <c r="N159" t="s">
        <v>51</v>
      </c>
      <c r="Q159">
        <v>0</v>
      </c>
      <c r="R159">
        <v>0</v>
      </c>
      <c r="S159">
        <v>229900</v>
      </c>
      <c r="T159" t="s">
        <v>45</v>
      </c>
      <c r="U159" s="2">
        <v>229900</v>
      </c>
      <c r="V159" t="s">
        <v>38</v>
      </c>
      <c r="W159" s="3">
        <v>44014</v>
      </c>
      <c r="X159" s="2">
        <v>230000</v>
      </c>
      <c r="Y159">
        <v>230000</v>
      </c>
      <c r="Z159">
        <v>145.66</v>
      </c>
      <c r="AA159">
        <v>100.04</v>
      </c>
      <c r="AB159">
        <v>1579</v>
      </c>
      <c r="AC159" t="s">
        <v>276</v>
      </c>
      <c r="AD159" t="s">
        <v>277</v>
      </c>
      <c r="AE159">
        <v>6420</v>
      </c>
      <c r="AF159">
        <v>0.1474</v>
      </c>
    </row>
    <row r="160" spans="1:32" x14ac:dyDescent="0.2">
      <c r="A160" t="s">
        <v>278</v>
      </c>
      <c r="B160">
        <v>4</v>
      </c>
      <c r="C160">
        <v>2.5</v>
      </c>
      <c r="D160">
        <v>18</v>
      </c>
      <c r="E160" t="s">
        <v>42</v>
      </c>
      <c r="F160" s="4">
        <v>2.5000000000000001E-2</v>
      </c>
      <c r="G160">
        <v>5000</v>
      </c>
      <c r="H160" t="s">
        <v>133</v>
      </c>
      <c r="I160" t="s">
        <v>33</v>
      </c>
      <c r="J160">
        <v>2500</v>
      </c>
      <c r="K160">
        <v>0</v>
      </c>
      <c r="L160">
        <v>18</v>
      </c>
      <c r="M160" t="s">
        <v>34</v>
      </c>
      <c r="N160" t="s">
        <v>35</v>
      </c>
      <c r="O160" t="s">
        <v>36</v>
      </c>
      <c r="Q160">
        <v>0</v>
      </c>
      <c r="R160">
        <v>0</v>
      </c>
      <c r="S160">
        <v>337905</v>
      </c>
      <c r="T160" t="s">
        <v>45</v>
      </c>
      <c r="U160" s="2">
        <v>337905</v>
      </c>
      <c r="V160" t="s">
        <v>38</v>
      </c>
      <c r="W160" s="3">
        <v>43994</v>
      </c>
      <c r="X160" s="2">
        <v>332000</v>
      </c>
      <c r="Y160">
        <v>332000</v>
      </c>
      <c r="AA160">
        <v>98.25</v>
      </c>
      <c r="AC160" t="s">
        <v>46</v>
      </c>
      <c r="AD160" t="s">
        <v>47</v>
      </c>
      <c r="AE160">
        <v>10140</v>
      </c>
      <c r="AF160">
        <v>0.23280000000000001</v>
      </c>
    </row>
    <row r="161" spans="1:32" x14ac:dyDescent="0.2">
      <c r="A161" t="s">
        <v>279</v>
      </c>
      <c r="B161">
        <v>4</v>
      </c>
      <c r="C161">
        <v>2.75</v>
      </c>
      <c r="D161">
        <v>165</v>
      </c>
      <c r="E161" t="s">
        <v>49</v>
      </c>
      <c r="F161" s="4">
        <v>2.5000000000000001E-2</v>
      </c>
      <c r="G161">
        <v>0</v>
      </c>
      <c r="I161" t="s">
        <v>43</v>
      </c>
      <c r="J161">
        <v>5000</v>
      </c>
      <c r="K161">
        <v>0</v>
      </c>
      <c r="L161">
        <v>105</v>
      </c>
      <c r="M161" t="s">
        <v>34</v>
      </c>
      <c r="N161" t="s">
        <v>44</v>
      </c>
      <c r="O161" t="s">
        <v>36</v>
      </c>
      <c r="Q161">
        <v>0</v>
      </c>
      <c r="R161">
        <v>0</v>
      </c>
      <c r="S161">
        <v>465000</v>
      </c>
      <c r="T161" t="s">
        <v>37</v>
      </c>
      <c r="U161" s="2">
        <v>485000</v>
      </c>
      <c r="V161" t="s">
        <v>38</v>
      </c>
      <c r="W161" s="3">
        <v>44089</v>
      </c>
      <c r="X161" s="2">
        <v>465000</v>
      </c>
      <c r="Y161">
        <v>465000</v>
      </c>
      <c r="Z161">
        <v>149.04</v>
      </c>
      <c r="AA161">
        <v>100</v>
      </c>
      <c r="AB161">
        <v>3120</v>
      </c>
      <c r="AC161" t="s">
        <v>39</v>
      </c>
      <c r="AD161" t="s">
        <v>40</v>
      </c>
      <c r="AE161">
        <v>25265</v>
      </c>
      <c r="AF161">
        <v>0.57999999999999996</v>
      </c>
    </row>
    <row r="162" spans="1:32" x14ac:dyDescent="0.2">
      <c r="A162" t="s">
        <v>280</v>
      </c>
      <c r="B162">
        <v>3</v>
      </c>
      <c r="C162">
        <v>2</v>
      </c>
      <c r="D162">
        <v>6</v>
      </c>
      <c r="F162" s="4">
        <v>2.5000000000000001E-2</v>
      </c>
      <c r="G162">
        <v>0</v>
      </c>
      <c r="I162" t="s">
        <v>43</v>
      </c>
      <c r="J162">
        <v>3000</v>
      </c>
      <c r="K162">
        <v>0</v>
      </c>
      <c r="L162">
        <v>6</v>
      </c>
      <c r="N162" t="s">
        <v>35</v>
      </c>
      <c r="Q162">
        <v>0</v>
      </c>
      <c r="R162">
        <v>0</v>
      </c>
      <c r="S162">
        <v>320000</v>
      </c>
      <c r="T162" t="s">
        <v>37</v>
      </c>
      <c r="U162" s="2">
        <v>320000</v>
      </c>
      <c r="V162" t="s">
        <v>38</v>
      </c>
      <c r="W162" s="3">
        <v>43979</v>
      </c>
      <c r="X162" s="2">
        <v>320000</v>
      </c>
      <c r="Y162">
        <v>320000</v>
      </c>
      <c r="Z162">
        <v>159.91999999999999</v>
      </c>
      <c r="AA162">
        <v>100</v>
      </c>
      <c r="AB162">
        <v>2001</v>
      </c>
      <c r="AE162">
        <v>10132</v>
      </c>
      <c r="AF162">
        <v>0.2326</v>
      </c>
    </row>
    <row r="163" spans="1:32" x14ac:dyDescent="0.2">
      <c r="A163" t="s">
        <v>281</v>
      </c>
      <c r="B163">
        <v>4</v>
      </c>
      <c r="C163">
        <v>3</v>
      </c>
      <c r="D163">
        <v>6</v>
      </c>
      <c r="E163" t="s">
        <v>42</v>
      </c>
      <c r="F163" s="4">
        <v>2.5000000000000001E-2</v>
      </c>
      <c r="G163">
        <v>3437</v>
      </c>
      <c r="I163" t="s">
        <v>33</v>
      </c>
      <c r="J163">
        <v>5000</v>
      </c>
      <c r="K163">
        <v>0</v>
      </c>
      <c r="L163">
        <v>6</v>
      </c>
      <c r="N163" t="s">
        <v>35</v>
      </c>
      <c r="Q163">
        <v>0</v>
      </c>
      <c r="R163">
        <v>0</v>
      </c>
      <c r="S163">
        <v>350000</v>
      </c>
      <c r="T163" t="s">
        <v>37</v>
      </c>
      <c r="U163" s="2">
        <v>360000</v>
      </c>
      <c r="V163" t="s">
        <v>38</v>
      </c>
      <c r="W163" s="3">
        <v>43963</v>
      </c>
      <c r="X163" s="2">
        <v>343792</v>
      </c>
      <c r="Y163">
        <v>343792</v>
      </c>
      <c r="Z163">
        <v>155.49</v>
      </c>
      <c r="AA163">
        <v>98.23</v>
      </c>
      <c r="AB163">
        <v>2211</v>
      </c>
      <c r="AC163" t="s">
        <v>39</v>
      </c>
      <c r="AD163" t="s">
        <v>40</v>
      </c>
      <c r="AE163">
        <v>11327</v>
      </c>
      <c r="AF163">
        <v>0.26</v>
      </c>
    </row>
    <row r="164" spans="1:32" x14ac:dyDescent="0.2">
      <c r="A164" t="s">
        <v>282</v>
      </c>
      <c r="B164">
        <v>3</v>
      </c>
      <c r="C164">
        <v>2</v>
      </c>
      <c r="D164">
        <v>192</v>
      </c>
      <c r="E164" t="s">
        <v>49</v>
      </c>
      <c r="F164" s="4">
        <v>2.75E-2</v>
      </c>
      <c r="G164">
        <v>0</v>
      </c>
      <c r="I164" t="s">
        <v>43</v>
      </c>
      <c r="J164">
        <v>2000</v>
      </c>
      <c r="K164">
        <v>0</v>
      </c>
      <c r="L164">
        <v>12</v>
      </c>
      <c r="N164" t="s">
        <v>65</v>
      </c>
      <c r="Q164">
        <v>0</v>
      </c>
      <c r="R164">
        <v>0</v>
      </c>
      <c r="S164">
        <v>159900</v>
      </c>
      <c r="T164" t="s">
        <v>45</v>
      </c>
      <c r="U164" s="2">
        <v>159900</v>
      </c>
      <c r="V164" t="s">
        <v>38</v>
      </c>
      <c r="W164" s="3">
        <v>43959</v>
      </c>
      <c r="X164" s="2">
        <v>150000</v>
      </c>
      <c r="Y164">
        <v>150000</v>
      </c>
      <c r="Z164">
        <v>81.52</v>
      </c>
      <c r="AA164">
        <v>93.81</v>
      </c>
      <c r="AB164">
        <v>1840</v>
      </c>
      <c r="AC164" t="s">
        <v>206</v>
      </c>
      <c r="AD164" t="s">
        <v>207</v>
      </c>
      <c r="AE164">
        <v>7102</v>
      </c>
      <c r="AF164">
        <v>0.16300000000000001</v>
      </c>
    </row>
    <row r="165" spans="1:32" x14ac:dyDescent="0.2">
      <c r="A165" t="s">
        <v>283</v>
      </c>
      <c r="B165">
        <v>4</v>
      </c>
      <c r="C165">
        <v>2</v>
      </c>
      <c r="D165">
        <v>6</v>
      </c>
      <c r="E165" t="s">
        <v>42</v>
      </c>
      <c r="F165" s="4">
        <v>2.5000000000000001E-2</v>
      </c>
      <c r="G165">
        <v>0</v>
      </c>
      <c r="I165" t="s">
        <v>43</v>
      </c>
      <c r="J165">
        <v>2500</v>
      </c>
      <c r="K165">
        <v>0</v>
      </c>
      <c r="L165">
        <v>6</v>
      </c>
      <c r="M165" t="s">
        <v>34</v>
      </c>
      <c r="N165" t="s">
        <v>35</v>
      </c>
      <c r="O165" t="s">
        <v>36</v>
      </c>
      <c r="Q165">
        <v>0</v>
      </c>
      <c r="R165">
        <v>0</v>
      </c>
      <c r="S165">
        <v>265000</v>
      </c>
      <c r="T165" t="s">
        <v>67</v>
      </c>
      <c r="U165" s="2">
        <v>265000</v>
      </c>
      <c r="V165" t="s">
        <v>38</v>
      </c>
      <c r="W165" s="3">
        <v>43973</v>
      </c>
      <c r="X165" s="2">
        <v>270000</v>
      </c>
      <c r="Y165">
        <v>270000</v>
      </c>
      <c r="Z165">
        <v>167.81</v>
      </c>
      <c r="AA165">
        <v>101.89</v>
      </c>
      <c r="AB165">
        <v>1609</v>
      </c>
      <c r="AC165" t="s">
        <v>284</v>
      </c>
      <c r="AD165" t="s">
        <v>285</v>
      </c>
      <c r="AE165">
        <v>17703</v>
      </c>
      <c r="AF165">
        <v>0.40639999999999998</v>
      </c>
    </row>
    <row r="166" spans="1:32" x14ac:dyDescent="0.2">
      <c r="A166" t="s">
        <v>286</v>
      </c>
      <c r="B166">
        <v>4</v>
      </c>
      <c r="C166">
        <v>2.5</v>
      </c>
      <c r="D166">
        <v>2</v>
      </c>
      <c r="E166" t="s">
        <v>42</v>
      </c>
      <c r="F166" s="4">
        <v>2.5000000000000001E-2</v>
      </c>
      <c r="G166">
        <v>3025.75</v>
      </c>
      <c r="H166" t="s">
        <v>97</v>
      </c>
      <c r="I166" t="s">
        <v>33</v>
      </c>
      <c r="J166">
        <v>3500</v>
      </c>
      <c r="K166">
        <v>0</v>
      </c>
      <c r="L166">
        <v>2</v>
      </c>
      <c r="M166" t="s">
        <v>34</v>
      </c>
      <c r="N166" t="s">
        <v>51</v>
      </c>
      <c r="O166" t="s">
        <v>36</v>
      </c>
      <c r="Q166">
        <v>0</v>
      </c>
      <c r="R166">
        <v>0</v>
      </c>
      <c r="S166">
        <v>378000</v>
      </c>
      <c r="T166" t="s">
        <v>37</v>
      </c>
      <c r="U166" s="2">
        <v>378000</v>
      </c>
      <c r="V166" t="s">
        <v>38</v>
      </c>
      <c r="W166" s="3">
        <v>43987</v>
      </c>
      <c r="X166" s="2">
        <v>350000</v>
      </c>
      <c r="Y166">
        <v>350000</v>
      </c>
      <c r="Z166">
        <v>126.13</v>
      </c>
      <c r="AA166">
        <v>92.59</v>
      </c>
      <c r="AB166">
        <v>2775</v>
      </c>
      <c r="AE166">
        <v>9100</v>
      </c>
      <c r="AF166">
        <v>0.2089</v>
      </c>
    </row>
    <row r="167" spans="1:32" x14ac:dyDescent="0.2">
      <c r="A167" t="s">
        <v>287</v>
      </c>
      <c r="B167">
        <v>3</v>
      </c>
      <c r="C167">
        <v>2.5</v>
      </c>
      <c r="D167">
        <v>45</v>
      </c>
      <c r="E167" t="s">
        <v>42</v>
      </c>
      <c r="F167" s="1">
        <v>0.02</v>
      </c>
      <c r="G167">
        <v>1500</v>
      </c>
      <c r="H167" t="s">
        <v>288</v>
      </c>
      <c r="I167" t="s">
        <v>33</v>
      </c>
      <c r="J167">
        <v>2500</v>
      </c>
      <c r="K167">
        <v>0</v>
      </c>
      <c r="L167">
        <v>45</v>
      </c>
      <c r="M167" t="s">
        <v>34</v>
      </c>
      <c r="N167" t="s">
        <v>51</v>
      </c>
      <c r="O167" t="s">
        <v>36</v>
      </c>
      <c r="Q167">
        <v>0</v>
      </c>
      <c r="R167">
        <v>0</v>
      </c>
      <c r="S167">
        <v>337500</v>
      </c>
      <c r="T167" t="s">
        <v>37</v>
      </c>
      <c r="U167" s="2">
        <v>337500</v>
      </c>
      <c r="V167" t="s">
        <v>38</v>
      </c>
      <c r="W167" s="3">
        <v>43986</v>
      </c>
      <c r="X167" s="2">
        <v>320000</v>
      </c>
      <c r="Y167">
        <v>320000</v>
      </c>
      <c r="Z167">
        <v>116.53</v>
      </c>
      <c r="AA167">
        <v>94.81</v>
      </c>
      <c r="AB167">
        <v>2746</v>
      </c>
      <c r="AE167">
        <v>6264</v>
      </c>
      <c r="AF167">
        <v>0.14380000000000001</v>
      </c>
    </row>
    <row r="168" spans="1:32" x14ac:dyDescent="0.2">
      <c r="A168" t="s">
        <v>289</v>
      </c>
      <c r="B168">
        <v>4</v>
      </c>
      <c r="C168">
        <v>2.5</v>
      </c>
      <c r="D168">
        <v>188</v>
      </c>
      <c r="F168" s="4">
        <v>2.5000000000000001E-2</v>
      </c>
      <c r="G168">
        <v>0</v>
      </c>
      <c r="I168" t="s">
        <v>43</v>
      </c>
      <c r="J168">
        <v>3500</v>
      </c>
      <c r="K168">
        <v>0</v>
      </c>
      <c r="L168">
        <v>76</v>
      </c>
      <c r="N168" t="s">
        <v>51</v>
      </c>
      <c r="Q168">
        <v>0</v>
      </c>
      <c r="R168">
        <v>0</v>
      </c>
      <c r="S168">
        <v>369900</v>
      </c>
      <c r="T168" t="s">
        <v>45</v>
      </c>
      <c r="U168" s="2">
        <v>379900</v>
      </c>
      <c r="V168" t="s">
        <v>38</v>
      </c>
      <c r="W168" s="3">
        <v>44032</v>
      </c>
      <c r="X168" s="2">
        <v>369900</v>
      </c>
      <c r="Y168">
        <v>369900</v>
      </c>
      <c r="Z168">
        <v>139.58000000000001</v>
      </c>
      <c r="AA168">
        <v>100</v>
      </c>
      <c r="AB168">
        <v>2650</v>
      </c>
      <c r="AC168" t="s">
        <v>39</v>
      </c>
      <c r="AD168" t="s">
        <v>40</v>
      </c>
      <c r="AE168">
        <v>8276</v>
      </c>
      <c r="AF168">
        <v>0.19</v>
      </c>
    </row>
    <row r="169" spans="1:32" x14ac:dyDescent="0.2">
      <c r="A169" t="s">
        <v>290</v>
      </c>
      <c r="B169">
        <v>3</v>
      </c>
      <c r="C169">
        <v>1.75</v>
      </c>
      <c r="D169">
        <v>20</v>
      </c>
      <c r="E169" t="s">
        <v>42</v>
      </c>
      <c r="F169" s="1">
        <v>0.03</v>
      </c>
      <c r="G169">
        <v>9600</v>
      </c>
      <c r="H169" t="s">
        <v>97</v>
      </c>
      <c r="I169" t="s">
        <v>33</v>
      </c>
      <c r="J169">
        <v>3000</v>
      </c>
      <c r="K169">
        <v>0</v>
      </c>
      <c r="L169">
        <v>20</v>
      </c>
      <c r="M169" t="s">
        <v>34</v>
      </c>
      <c r="N169" t="s">
        <v>51</v>
      </c>
      <c r="O169" t="s">
        <v>36</v>
      </c>
      <c r="Q169">
        <v>0</v>
      </c>
      <c r="R169">
        <v>0</v>
      </c>
      <c r="S169">
        <v>324900</v>
      </c>
      <c r="T169" t="s">
        <v>37</v>
      </c>
      <c r="U169" s="2">
        <v>324900</v>
      </c>
      <c r="V169" t="s">
        <v>38</v>
      </c>
      <c r="W169" s="3">
        <v>43985</v>
      </c>
      <c r="X169" s="2">
        <v>320000</v>
      </c>
      <c r="Y169">
        <v>320000</v>
      </c>
      <c r="Z169">
        <v>203.3</v>
      </c>
      <c r="AA169">
        <v>98.49</v>
      </c>
      <c r="AB169">
        <v>1574</v>
      </c>
      <c r="AE169">
        <v>18005</v>
      </c>
      <c r="AF169">
        <v>0.4133</v>
      </c>
    </row>
    <row r="170" spans="1:32" x14ac:dyDescent="0.2">
      <c r="A170" t="s">
        <v>291</v>
      </c>
      <c r="B170">
        <v>4</v>
      </c>
      <c r="C170">
        <v>2.75</v>
      </c>
      <c r="D170">
        <v>3</v>
      </c>
      <c r="E170" t="s">
        <v>49</v>
      </c>
      <c r="F170" s="4">
        <v>2.5000000000000001E-2</v>
      </c>
      <c r="G170">
        <v>9400</v>
      </c>
      <c r="H170" t="s">
        <v>292</v>
      </c>
      <c r="I170" t="s">
        <v>33</v>
      </c>
      <c r="J170">
        <v>5500</v>
      </c>
      <c r="K170">
        <v>0</v>
      </c>
      <c r="L170">
        <v>3</v>
      </c>
      <c r="N170" t="s">
        <v>44</v>
      </c>
      <c r="Q170">
        <v>0</v>
      </c>
      <c r="R170">
        <v>0</v>
      </c>
      <c r="S170">
        <v>487000</v>
      </c>
      <c r="T170" t="s">
        <v>37</v>
      </c>
      <c r="U170" s="2">
        <v>487000</v>
      </c>
      <c r="V170" t="s">
        <v>38</v>
      </c>
      <c r="W170" s="3">
        <v>43987</v>
      </c>
      <c r="X170" s="2">
        <v>496400</v>
      </c>
      <c r="Y170">
        <v>496400</v>
      </c>
      <c r="Z170">
        <v>269.05</v>
      </c>
      <c r="AA170">
        <v>101.93</v>
      </c>
      <c r="AB170">
        <v>1845</v>
      </c>
      <c r="AC170" t="s">
        <v>284</v>
      </c>
      <c r="AD170" t="s">
        <v>285</v>
      </c>
      <c r="AE170">
        <v>214355</v>
      </c>
      <c r="AF170">
        <v>4.9208999999999996</v>
      </c>
    </row>
    <row r="171" spans="1:32" x14ac:dyDescent="0.2">
      <c r="A171" t="s">
        <v>293</v>
      </c>
      <c r="B171">
        <v>3</v>
      </c>
      <c r="C171">
        <v>2</v>
      </c>
      <c r="D171">
        <v>22</v>
      </c>
      <c r="E171" t="s">
        <v>42</v>
      </c>
      <c r="F171" s="1">
        <v>0.03</v>
      </c>
      <c r="G171">
        <v>6000</v>
      </c>
      <c r="I171" t="s">
        <v>33</v>
      </c>
      <c r="J171">
        <v>10000</v>
      </c>
      <c r="K171">
        <v>175</v>
      </c>
      <c r="L171">
        <v>22</v>
      </c>
      <c r="M171" t="s">
        <v>34</v>
      </c>
      <c r="N171" t="s">
        <v>51</v>
      </c>
      <c r="O171" t="s">
        <v>36</v>
      </c>
      <c r="Q171">
        <v>0</v>
      </c>
      <c r="R171">
        <v>0</v>
      </c>
      <c r="S171">
        <v>375459</v>
      </c>
      <c r="T171" t="s">
        <v>45</v>
      </c>
      <c r="U171" s="2">
        <v>375459</v>
      </c>
      <c r="V171" t="s">
        <v>38</v>
      </c>
      <c r="W171" s="3">
        <v>43985</v>
      </c>
      <c r="X171" s="2">
        <v>370459</v>
      </c>
      <c r="Y171">
        <v>370459</v>
      </c>
      <c r="AA171">
        <v>98.67</v>
      </c>
      <c r="AC171" t="s">
        <v>118</v>
      </c>
      <c r="AD171" t="s">
        <v>119</v>
      </c>
      <c r="AE171">
        <v>6534</v>
      </c>
      <c r="AF171">
        <v>0.15</v>
      </c>
    </row>
    <row r="172" spans="1:32" x14ac:dyDescent="0.2">
      <c r="A172" t="s">
        <v>294</v>
      </c>
      <c r="B172">
        <v>4</v>
      </c>
      <c r="C172">
        <v>2</v>
      </c>
      <c r="D172">
        <v>14</v>
      </c>
      <c r="E172" t="s">
        <v>42</v>
      </c>
      <c r="F172" s="4">
        <v>2.5000000000000001E-2</v>
      </c>
      <c r="G172">
        <v>3000</v>
      </c>
      <c r="I172" t="s">
        <v>33</v>
      </c>
      <c r="J172">
        <v>3000</v>
      </c>
      <c r="K172">
        <v>0</v>
      </c>
      <c r="L172">
        <v>14</v>
      </c>
      <c r="N172" t="s">
        <v>35</v>
      </c>
      <c r="Q172">
        <v>0</v>
      </c>
      <c r="R172">
        <v>0</v>
      </c>
      <c r="S172">
        <v>299999</v>
      </c>
      <c r="T172" t="s">
        <v>37</v>
      </c>
      <c r="U172" s="2">
        <v>299999</v>
      </c>
      <c r="V172" t="s">
        <v>38</v>
      </c>
      <c r="W172" s="3">
        <v>43990</v>
      </c>
      <c r="X172" s="2">
        <v>295000</v>
      </c>
      <c r="Y172">
        <v>295000</v>
      </c>
      <c r="Z172">
        <v>155.1</v>
      </c>
      <c r="AA172">
        <v>98.33</v>
      </c>
      <c r="AB172">
        <v>1902</v>
      </c>
      <c r="AC172" t="s">
        <v>39</v>
      </c>
      <c r="AD172" t="s">
        <v>40</v>
      </c>
      <c r="AE172">
        <v>6098</v>
      </c>
      <c r="AF172">
        <v>0.14000000000000001</v>
      </c>
    </row>
    <row r="173" spans="1:32" x14ac:dyDescent="0.2">
      <c r="A173" t="s">
        <v>295</v>
      </c>
      <c r="B173">
        <v>3</v>
      </c>
      <c r="C173">
        <v>2</v>
      </c>
      <c r="D173">
        <v>7</v>
      </c>
      <c r="E173" t="s">
        <v>42</v>
      </c>
      <c r="F173" s="4">
        <v>2.5000000000000001E-2</v>
      </c>
      <c r="G173">
        <v>8697</v>
      </c>
      <c r="H173" t="s">
        <v>296</v>
      </c>
      <c r="I173" t="s">
        <v>33</v>
      </c>
      <c r="J173">
        <v>2000</v>
      </c>
      <c r="K173">
        <v>0</v>
      </c>
      <c r="L173">
        <v>7</v>
      </c>
      <c r="M173" t="s">
        <v>34</v>
      </c>
      <c r="N173" t="s">
        <v>35</v>
      </c>
      <c r="O173" t="s">
        <v>36</v>
      </c>
      <c r="Q173">
        <v>0</v>
      </c>
      <c r="R173">
        <v>0</v>
      </c>
      <c r="S173">
        <v>289800</v>
      </c>
      <c r="T173" t="s">
        <v>45</v>
      </c>
      <c r="U173" s="2">
        <v>289800</v>
      </c>
      <c r="V173" t="s">
        <v>38</v>
      </c>
      <c r="W173" s="3">
        <v>43973</v>
      </c>
      <c r="X173" s="2">
        <v>289900</v>
      </c>
      <c r="Y173">
        <v>289900</v>
      </c>
      <c r="Z173">
        <v>157.63999999999999</v>
      </c>
      <c r="AA173">
        <v>100.03</v>
      </c>
      <c r="AB173">
        <v>1839</v>
      </c>
      <c r="AE173">
        <v>8547</v>
      </c>
      <c r="AF173">
        <v>0.19620000000000001</v>
      </c>
    </row>
    <row r="174" spans="1:32" x14ac:dyDescent="0.2">
      <c r="A174" t="s">
        <v>297</v>
      </c>
      <c r="B174">
        <v>3</v>
      </c>
      <c r="C174">
        <v>2</v>
      </c>
      <c r="D174">
        <v>6</v>
      </c>
      <c r="F174" s="4">
        <v>2.5000000000000001E-2</v>
      </c>
      <c r="G174">
        <v>0</v>
      </c>
      <c r="I174" t="s">
        <v>43</v>
      </c>
      <c r="J174">
        <v>3000</v>
      </c>
      <c r="K174">
        <v>0</v>
      </c>
      <c r="L174">
        <v>6</v>
      </c>
      <c r="N174" t="s">
        <v>35</v>
      </c>
      <c r="Q174">
        <v>0</v>
      </c>
      <c r="R174">
        <v>0</v>
      </c>
      <c r="S174">
        <v>210000</v>
      </c>
      <c r="T174" t="s">
        <v>37</v>
      </c>
      <c r="U174" s="2">
        <v>210000</v>
      </c>
      <c r="V174" t="s">
        <v>38</v>
      </c>
      <c r="W174" s="3">
        <v>43985</v>
      </c>
      <c r="X174" s="2">
        <v>211000</v>
      </c>
      <c r="Y174">
        <v>211000</v>
      </c>
      <c r="Z174">
        <v>175.83</v>
      </c>
      <c r="AA174">
        <v>100.48</v>
      </c>
      <c r="AB174">
        <v>1200</v>
      </c>
      <c r="AE174">
        <v>7891</v>
      </c>
      <c r="AF174">
        <v>0.1812</v>
      </c>
    </row>
    <row r="175" spans="1:32" x14ac:dyDescent="0.2">
      <c r="A175" t="s">
        <v>298</v>
      </c>
      <c r="B175">
        <v>3</v>
      </c>
      <c r="C175">
        <v>1.75</v>
      </c>
      <c r="D175">
        <v>24</v>
      </c>
      <c r="E175" t="s">
        <v>42</v>
      </c>
      <c r="F175" s="4">
        <v>2.5000000000000001E-2</v>
      </c>
      <c r="G175">
        <v>7000</v>
      </c>
      <c r="H175" t="s">
        <v>299</v>
      </c>
      <c r="I175" t="s">
        <v>33</v>
      </c>
      <c r="J175">
        <v>2000</v>
      </c>
      <c r="K175">
        <v>0</v>
      </c>
      <c r="L175">
        <v>24</v>
      </c>
      <c r="N175" t="s">
        <v>35</v>
      </c>
      <c r="Q175">
        <v>0</v>
      </c>
      <c r="R175">
        <v>0</v>
      </c>
      <c r="S175">
        <v>230000</v>
      </c>
      <c r="T175" t="s">
        <v>144</v>
      </c>
      <c r="U175" s="2">
        <v>245000</v>
      </c>
      <c r="V175" t="s">
        <v>38</v>
      </c>
      <c r="W175" s="3">
        <v>43994</v>
      </c>
      <c r="X175" s="2">
        <v>230000</v>
      </c>
      <c r="Y175">
        <v>230000</v>
      </c>
      <c r="Z175">
        <v>143.57</v>
      </c>
      <c r="AA175">
        <v>100</v>
      </c>
      <c r="AB175">
        <v>1602</v>
      </c>
      <c r="AE175">
        <v>8712</v>
      </c>
      <c r="AF175">
        <v>0.2</v>
      </c>
    </row>
    <row r="176" spans="1:32" x14ac:dyDescent="0.2">
      <c r="A176" t="s">
        <v>300</v>
      </c>
      <c r="B176">
        <v>4</v>
      </c>
      <c r="C176">
        <v>2</v>
      </c>
      <c r="D176">
        <v>23</v>
      </c>
      <c r="E176" t="s">
        <v>49</v>
      </c>
      <c r="F176" s="4">
        <v>2.5000000000000001E-2</v>
      </c>
      <c r="G176">
        <v>8860</v>
      </c>
      <c r="I176" t="s">
        <v>33</v>
      </c>
      <c r="J176">
        <v>4500</v>
      </c>
      <c r="K176">
        <v>0</v>
      </c>
      <c r="L176">
        <v>23</v>
      </c>
      <c r="N176" t="s">
        <v>51</v>
      </c>
      <c r="Q176">
        <v>0</v>
      </c>
      <c r="R176">
        <v>0</v>
      </c>
      <c r="S176">
        <v>439900</v>
      </c>
      <c r="T176" t="s">
        <v>45</v>
      </c>
      <c r="U176" s="2">
        <v>449000</v>
      </c>
      <c r="V176" t="s">
        <v>38</v>
      </c>
      <c r="W176" s="3">
        <v>44001</v>
      </c>
      <c r="X176" s="2">
        <v>432000</v>
      </c>
      <c r="Y176">
        <v>432000</v>
      </c>
      <c r="Z176">
        <v>189.81</v>
      </c>
      <c r="AA176">
        <v>98.2</v>
      </c>
      <c r="AB176">
        <v>2276</v>
      </c>
      <c r="AE176">
        <v>12615</v>
      </c>
      <c r="AF176">
        <v>0.28960000000000002</v>
      </c>
    </row>
    <row r="177" spans="1:32" x14ac:dyDescent="0.2">
      <c r="A177" t="s">
        <v>301</v>
      </c>
      <c r="B177">
        <v>3</v>
      </c>
      <c r="C177">
        <v>2</v>
      </c>
      <c r="D177">
        <v>22</v>
      </c>
      <c r="E177" t="s">
        <v>42</v>
      </c>
      <c r="F177" s="1">
        <v>0.03</v>
      </c>
      <c r="G177">
        <v>4000</v>
      </c>
      <c r="I177" t="s">
        <v>33</v>
      </c>
      <c r="J177">
        <v>10000</v>
      </c>
      <c r="K177">
        <v>175</v>
      </c>
      <c r="L177">
        <v>22</v>
      </c>
      <c r="M177" t="s">
        <v>34</v>
      </c>
      <c r="N177" t="s">
        <v>51</v>
      </c>
      <c r="O177" t="s">
        <v>36</v>
      </c>
      <c r="Q177">
        <v>0</v>
      </c>
      <c r="R177">
        <v>0</v>
      </c>
      <c r="S177">
        <v>395030</v>
      </c>
      <c r="T177" t="s">
        <v>45</v>
      </c>
      <c r="U177" s="2">
        <v>395030</v>
      </c>
      <c r="V177" t="s">
        <v>38</v>
      </c>
      <c r="W177" s="3">
        <v>43958</v>
      </c>
      <c r="X177" s="2">
        <v>388000</v>
      </c>
      <c r="Y177">
        <v>388000</v>
      </c>
      <c r="AA177">
        <v>98.22</v>
      </c>
      <c r="AC177" t="s">
        <v>83</v>
      </c>
      <c r="AD177" t="s">
        <v>84</v>
      </c>
      <c r="AE177">
        <v>6534</v>
      </c>
      <c r="AF177">
        <v>0.15</v>
      </c>
    </row>
    <row r="178" spans="1:32" x14ac:dyDescent="0.2">
      <c r="A178" t="s">
        <v>302</v>
      </c>
      <c r="B178">
        <v>4</v>
      </c>
      <c r="C178">
        <v>2</v>
      </c>
      <c r="D178">
        <v>46</v>
      </c>
      <c r="F178" s="4">
        <v>2.5000000000000001E-2</v>
      </c>
      <c r="G178">
        <v>0</v>
      </c>
      <c r="I178" t="s">
        <v>43</v>
      </c>
      <c r="J178">
        <v>5000</v>
      </c>
      <c r="K178">
        <v>0</v>
      </c>
      <c r="L178">
        <v>46</v>
      </c>
      <c r="N178" t="s">
        <v>51</v>
      </c>
      <c r="Q178">
        <v>0</v>
      </c>
      <c r="R178">
        <v>0</v>
      </c>
      <c r="S178">
        <v>455000</v>
      </c>
      <c r="T178" t="s">
        <v>37</v>
      </c>
      <c r="U178" s="2">
        <v>470000</v>
      </c>
      <c r="V178" t="s">
        <v>38</v>
      </c>
      <c r="W178" s="3">
        <v>44027</v>
      </c>
      <c r="X178" s="2">
        <v>455000</v>
      </c>
      <c r="Y178">
        <v>455000</v>
      </c>
      <c r="Z178">
        <v>160.88999999999999</v>
      </c>
      <c r="AA178">
        <v>100</v>
      </c>
      <c r="AB178">
        <v>2828</v>
      </c>
      <c r="AE178">
        <v>10890</v>
      </c>
      <c r="AF178">
        <v>0.25</v>
      </c>
    </row>
    <row r="179" spans="1:32" x14ac:dyDescent="0.2">
      <c r="A179" t="s">
        <v>303</v>
      </c>
      <c r="B179">
        <v>5</v>
      </c>
      <c r="C179">
        <v>3</v>
      </c>
      <c r="D179">
        <v>50</v>
      </c>
      <c r="E179" t="s">
        <v>42</v>
      </c>
      <c r="F179" s="4">
        <v>2.5000000000000001E-2</v>
      </c>
      <c r="G179">
        <v>0</v>
      </c>
      <c r="I179" t="s">
        <v>43</v>
      </c>
      <c r="J179">
        <v>0</v>
      </c>
      <c r="K179">
        <v>0</v>
      </c>
      <c r="L179">
        <v>50</v>
      </c>
      <c r="M179" t="s">
        <v>34</v>
      </c>
      <c r="N179" t="s">
        <v>51</v>
      </c>
      <c r="O179" t="s">
        <v>36</v>
      </c>
      <c r="Q179">
        <v>0</v>
      </c>
      <c r="R179">
        <v>0</v>
      </c>
      <c r="S179">
        <v>609500</v>
      </c>
      <c r="T179" t="s">
        <v>37</v>
      </c>
      <c r="U179" s="2">
        <v>624990</v>
      </c>
      <c r="V179" t="s">
        <v>38</v>
      </c>
      <c r="W179" s="3">
        <v>44026</v>
      </c>
      <c r="X179" s="2">
        <v>600000</v>
      </c>
      <c r="Y179">
        <v>600000</v>
      </c>
      <c r="Z179">
        <v>205.69</v>
      </c>
      <c r="AA179">
        <v>98.44</v>
      </c>
      <c r="AB179">
        <v>2917</v>
      </c>
      <c r="AC179" t="s">
        <v>39</v>
      </c>
      <c r="AD179" t="s">
        <v>40</v>
      </c>
      <c r="AE179">
        <v>21355</v>
      </c>
      <c r="AF179">
        <v>0.49020000000000002</v>
      </c>
    </row>
    <row r="180" spans="1:32" x14ac:dyDescent="0.2">
      <c r="A180" t="s">
        <v>304</v>
      </c>
      <c r="B180">
        <v>4</v>
      </c>
      <c r="C180">
        <v>2</v>
      </c>
      <c r="D180">
        <v>21</v>
      </c>
      <c r="E180" t="s">
        <v>42</v>
      </c>
      <c r="F180" s="4">
        <v>2.5000000000000001E-2</v>
      </c>
      <c r="G180">
        <v>8925</v>
      </c>
      <c r="H180" t="s">
        <v>305</v>
      </c>
      <c r="I180" t="s">
        <v>33</v>
      </c>
      <c r="J180">
        <v>3000</v>
      </c>
      <c r="K180">
        <v>0</v>
      </c>
      <c r="L180">
        <v>21</v>
      </c>
      <c r="M180" t="s">
        <v>34</v>
      </c>
      <c r="N180" t="s">
        <v>35</v>
      </c>
      <c r="O180" t="s">
        <v>36</v>
      </c>
      <c r="Q180">
        <v>0</v>
      </c>
      <c r="R180">
        <v>0</v>
      </c>
      <c r="S180">
        <v>266500</v>
      </c>
      <c r="T180" t="s">
        <v>37</v>
      </c>
      <c r="U180" s="2">
        <v>266500</v>
      </c>
      <c r="V180" t="s">
        <v>38</v>
      </c>
      <c r="W180" s="3">
        <v>44006</v>
      </c>
      <c r="X180" s="2">
        <v>266500</v>
      </c>
      <c r="Y180">
        <v>266500</v>
      </c>
      <c r="Z180">
        <v>172.38</v>
      </c>
      <c r="AA180">
        <v>100</v>
      </c>
      <c r="AB180">
        <v>1546</v>
      </c>
      <c r="AE180">
        <v>6053</v>
      </c>
      <c r="AF180">
        <v>0.13900000000000001</v>
      </c>
    </row>
    <row r="181" spans="1:32" x14ac:dyDescent="0.2">
      <c r="A181" t="s">
        <v>306</v>
      </c>
      <c r="B181">
        <v>4</v>
      </c>
      <c r="C181">
        <v>2</v>
      </c>
      <c r="D181">
        <v>5</v>
      </c>
      <c r="E181" t="s">
        <v>42</v>
      </c>
      <c r="F181" s="4">
        <v>2.5000000000000001E-2</v>
      </c>
      <c r="G181">
        <v>0</v>
      </c>
      <c r="I181" t="s">
        <v>43</v>
      </c>
      <c r="J181">
        <v>3000</v>
      </c>
      <c r="K181">
        <v>0</v>
      </c>
      <c r="L181">
        <v>5</v>
      </c>
      <c r="M181" t="s">
        <v>34</v>
      </c>
      <c r="N181" t="s">
        <v>51</v>
      </c>
      <c r="O181" t="s">
        <v>36</v>
      </c>
      <c r="Q181">
        <v>0</v>
      </c>
      <c r="R181">
        <v>0</v>
      </c>
      <c r="S181">
        <v>299995</v>
      </c>
      <c r="T181" t="s">
        <v>37</v>
      </c>
      <c r="U181" s="2">
        <v>299995</v>
      </c>
      <c r="V181" t="s">
        <v>38</v>
      </c>
      <c r="W181" s="3">
        <v>43973</v>
      </c>
      <c r="X181" s="2">
        <v>295000</v>
      </c>
      <c r="Y181">
        <v>295000</v>
      </c>
      <c r="Z181">
        <v>149.9</v>
      </c>
      <c r="AA181">
        <v>98.33</v>
      </c>
      <c r="AB181">
        <v>1968</v>
      </c>
      <c r="AE181">
        <v>7139</v>
      </c>
      <c r="AF181">
        <v>0.16389999999999999</v>
      </c>
    </row>
    <row r="182" spans="1:32" x14ac:dyDescent="0.2">
      <c r="A182" t="s">
        <v>307</v>
      </c>
      <c r="B182">
        <v>3</v>
      </c>
      <c r="C182">
        <v>2</v>
      </c>
      <c r="D182">
        <v>16</v>
      </c>
      <c r="E182" t="s">
        <v>42</v>
      </c>
      <c r="F182" s="4">
        <v>2.5000000000000001E-2</v>
      </c>
      <c r="G182">
        <v>9825</v>
      </c>
      <c r="H182" t="s">
        <v>50</v>
      </c>
      <c r="I182" t="s">
        <v>33</v>
      </c>
      <c r="J182">
        <v>3200</v>
      </c>
      <c r="K182">
        <v>0</v>
      </c>
      <c r="L182">
        <v>16</v>
      </c>
      <c r="N182" t="s">
        <v>35</v>
      </c>
      <c r="Q182">
        <v>0</v>
      </c>
      <c r="R182">
        <v>0</v>
      </c>
      <c r="S182">
        <v>327500</v>
      </c>
      <c r="T182" t="s">
        <v>37</v>
      </c>
      <c r="U182" s="2">
        <v>327500</v>
      </c>
      <c r="V182" t="s">
        <v>38</v>
      </c>
      <c r="W182" s="3">
        <v>43987</v>
      </c>
      <c r="X182" s="2">
        <v>327500</v>
      </c>
      <c r="Y182">
        <v>327500</v>
      </c>
      <c r="Z182">
        <v>166.67</v>
      </c>
      <c r="AA182">
        <v>100</v>
      </c>
      <c r="AB182">
        <v>1965</v>
      </c>
      <c r="AE182">
        <v>9340</v>
      </c>
      <c r="AF182">
        <v>0.21440000000000001</v>
      </c>
    </row>
    <row r="183" spans="1:32" x14ac:dyDescent="0.2">
      <c r="A183" t="s">
        <v>308</v>
      </c>
      <c r="B183">
        <v>4</v>
      </c>
      <c r="C183">
        <v>1.75</v>
      </c>
      <c r="D183">
        <v>25</v>
      </c>
      <c r="E183" t="s">
        <v>42</v>
      </c>
      <c r="F183" s="4">
        <v>2.5000000000000001E-2</v>
      </c>
      <c r="G183">
        <v>3000</v>
      </c>
      <c r="I183" t="s">
        <v>33</v>
      </c>
      <c r="J183">
        <v>2000</v>
      </c>
      <c r="K183">
        <v>0</v>
      </c>
      <c r="L183">
        <v>25</v>
      </c>
      <c r="M183" t="s">
        <v>34</v>
      </c>
      <c r="N183" t="s">
        <v>35</v>
      </c>
      <c r="O183" t="s">
        <v>36</v>
      </c>
      <c r="Q183">
        <v>0</v>
      </c>
      <c r="R183">
        <v>0</v>
      </c>
      <c r="S183">
        <v>266000</v>
      </c>
      <c r="T183" t="s">
        <v>37</v>
      </c>
      <c r="U183" s="2">
        <v>269900</v>
      </c>
      <c r="V183" t="s">
        <v>38</v>
      </c>
      <c r="W183" s="3">
        <v>44007</v>
      </c>
      <c r="X183" s="2">
        <v>260000</v>
      </c>
      <c r="Y183">
        <v>260000</v>
      </c>
      <c r="Z183">
        <v>124.16</v>
      </c>
      <c r="AA183">
        <v>97.74</v>
      </c>
      <c r="AB183">
        <v>2094</v>
      </c>
      <c r="AC183" t="s">
        <v>39</v>
      </c>
      <c r="AD183" t="s">
        <v>40</v>
      </c>
      <c r="AE183">
        <v>9937</v>
      </c>
      <c r="AF183">
        <v>0.2281</v>
      </c>
    </row>
    <row r="184" spans="1:32" x14ac:dyDescent="0.2">
      <c r="A184" t="s">
        <v>309</v>
      </c>
      <c r="B184">
        <v>3</v>
      </c>
      <c r="C184">
        <v>1.75</v>
      </c>
      <c r="D184">
        <v>11</v>
      </c>
      <c r="F184" s="4">
        <v>2.5000000000000001E-2</v>
      </c>
      <c r="G184">
        <v>8100</v>
      </c>
      <c r="I184" t="s">
        <v>33</v>
      </c>
      <c r="J184">
        <v>2500</v>
      </c>
      <c r="K184">
        <v>0</v>
      </c>
      <c r="L184">
        <v>11</v>
      </c>
      <c r="M184" t="s">
        <v>34</v>
      </c>
      <c r="N184" t="s">
        <v>35</v>
      </c>
      <c r="O184" t="s">
        <v>36</v>
      </c>
      <c r="Q184">
        <v>0</v>
      </c>
      <c r="R184">
        <v>0</v>
      </c>
      <c r="S184">
        <v>267900</v>
      </c>
      <c r="T184" t="s">
        <v>45</v>
      </c>
      <c r="U184" s="2">
        <v>262500</v>
      </c>
      <c r="V184" t="s">
        <v>38</v>
      </c>
      <c r="W184" s="3">
        <v>44021</v>
      </c>
      <c r="X184" s="2">
        <v>270000</v>
      </c>
      <c r="Y184">
        <v>270000</v>
      </c>
      <c r="Z184">
        <v>163.24</v>
      </c>
      <c r="AA184">
        <v>100.78</v>
      </c>
      <c r="AB184">
        <v>1654</v>
      </c>
      <c r="AC184" t="s">
        <v>46</v>
      </c>
      <c r="AD184" t="s">
        <v>47</v>
      </c>
      <c r="AE184">
        <v>7964</v>
      </c>
      <c r="AF184">
        <v>0.18279999999999999</v>
      </c>
    </row>
    <row r="185" spans="1:32" x14ac:dyDescent="0.2">
      <c r="A185" t="s">
        <v>310</v>
      </c>
      <c r="B185">
        <v>3</v>
      </c>
      <c r="C185">
        <v>2.5</v>
      </c>
      <c r="D185">
        <v>58</v>
      </c>
      <c r="E185" t="s">
        <v>42</v>
      </c>
      <c r="F185" s="1">
        <v>0.03</v>
      </c>
      <c r="G185">
        <v>4364</v>
      </c>
      <c r="H185" t="s">
        <v>115</v>
      </c>
      <c r="I185" t="s">
        <v>33</v>
      </c>
      <c r="J185">
        <v>10000</v>
      </c>
      <c r="K185">
        <v>175</v>
      </c>
      <c r="L185">
        <v>58</v>
      </c>
      <c r="N185" t="s">
        <v>51</v>
      </c>
      <c r="Q185">
        <v>0</v>
      </c>
      <c r="R185">
        <v>0</v>
      </c>
      <c r="S185">
        <v>544364</v>
      </c>
      <c r="T185" t="s">
        <v>45</v>
      </c>
      <c r="U185" s="2">
        <v>544364</v>
      </c>
      <c r="V185" t="s">
        <v>38</v>
      </c>
      <c r="W185" s="3">
        <v>44028</v>
      </c>
      <c r="X185" s="2">
        <v>540000</v>
      </c>
      <c r="Y185">
        <v>540000</v>
      </c>
      <c r="AA185">
        <v>99.2</v>
      </c>
      <c r="AC185" t="s">
        <v>83</v>
      </c>
      <c r="AD185" t="s">
        <v>84</v>
      </c>
      <c r="AE185">
        <v>15682</v>
      </c>
      <c r="AF185">
        <v>0.36</v>
      </c>
    </row>
    <row r="186" spans="1:32" x14ac:dyDescent="0.2">
      <c r="A186" t="s">
        <v>311</v>
      </c>
      <c r="B186">
        <v>4</v>
      </c>
      <c r="C186">
        <v>2</v>
      </c>
      <c r="D186">
        <v>15</v>
      </c>
      <c r="E186" t="s">
        <v>42</v>
      </c>
      <c r="F186" s="1">
        <v>0.03</v>
      </c>
      <c r="G186">
        <v>1000</v>
      </c>
      <c r="H186" t="s">
        <v>192</v>
      </c>
      <c r="I186" t="s">
        <v>33</v>
      </c>
      <c r="J186">
        <v>4000</v>
      </c>
      <c r="K186">
        <v>0</v>
      </c>
      <c r="L186">
        <v>15</v>
      </c>
      <c r="M186" t="s">
        <v>34</v>
      </c>
      <c r="N186" t="s">
        <v>51</v>
      </c>
      <c r="O186" t="s">
        <v>36</v>
      </c>
      <c r="Q186">
        <v>0</v>
      </c>
      <c r="R186">
        <v>0</v>
      </c>
      <c r="S186">
        <v>354900</v>
      </c>
      <c r="T186" t="s">
        <v>37</v>
      </c>
      <c r="U186" s="2">
        <v>354900</v>
      </c>
      <c r="V186" t="s">
        <v>38</v>
      </c>
      <c r="W186" s="3">
        <v>44000</v>
      </c>
      <c r="X186" s="2">
        <v>350000</v>
      </c>
      <c r="Y186">
        <v>350000</v>
      </c>
      <c r="Z186">
        <v>175.18</v>
      </c>
      <c r="AA186">
        <v>98.62</v>
      </c>
      <c r="AB186">
        <v>1998</v>
      </c>
      <c r="AC186" t="s">
        <v>46</v>
      </c>
      <c r="AD186" t="s">
        <v>47</v>
      </c>
      <c r="AE186">
        <v>10454</v>
      </c>
      <c r="AF186">
        <v>0.24</v>
      </c>
    </row>
    <row r="187" spans="1:32" x14ac:dyDescent="0.2">
      <c r="A187" t="s">
        <v>312</v>
      </c>
      <c r="B187">
        <v>3</v>
      </c>
      <c r="C187">
        <v>1.75</v>
      </c>
      <c r="D187">
        <v>7</v>
      </c>
      <c r="E187" t="s">
        <v>42</v>
      </c>
      <c r="F187" s="4">
        <v>2.5000000000000001E-2</v>
      </c>
      <c r="G187">
        <v>1000</v>
      </c>
      <c r="H187" t="s">
        <v>192</v>
      </c>
      <c r="I187" t="s">
        <v>33</v>
      </c>
      <c r="J187">
        <v>2000</v>
      </c>
      <c r="K187">
        <v>0</v>
      </c>
      <c r="L187">
        <v>7</v>
      </c>
      <c r="M187" t="s">
        <v>34</v>
      </c>
      <c r="N187" t="s">
        <v>35</v>
      </c>
      <c r="O187" t="s">
        <v>36</v>
      </c>
      <c r="Q187">
        <v>0</v>
      </c>
      <c r="R187">
        <v>0</v>
      </c>
      <c r="S187">
        <v>220000</v>
      </c>
      <c r="T187" t="s">
        <v>45</v>
      </c>
      <c r="U187" s="2">
        <v>220000</v>
      </c>
      <c r="V187" t="s">
        <v>38</v>
      </c>
      <c r="W187" s="3">
        <v>44013</v>
      </c>
      <c r="X187" s="2">
        <v>225000</v>
      </c>
      <c r="Y187">
        <v>225000</v>
      </c>
      <c r="Z187">
        <v>159.24</v>
      </c>
      <c r="AA187">
        <v>102.27</v>
      </c>
      <c r="AB187">
        <v>1413</v>
      </c>
      <c r="AE187">
        <v>7637</v>
      </c>
      <c r="AF187">
        <v>0.17530000000000001</v>
      </c>
    </row>
    <row r="188" spans="1:32" x14ac:dyDescent="0.2">
      <c r="A188" t="s">
        <v>313</v>
      </c>
      <c r="B188">
        <v>4</v>
      </c>
      <c r="C188">
        <v>3</v>
      </c>
      <c r="D188">
        <v>67</v>
      </c>
      <c r="E188" t="s">
        <v>49</v>
      </c>
      <c r="F188" s="1">
        <v>0.03</v>
      </c>
      <c r="G188">
        <v>7500</v>
      </c>
      <c r="H188" t="s">
        <v>247</v>
      </c>
      <c r="I188" t="s">
        <v>33</v>
      </c>
      <c r="J188">
        <v>5000</v>
      </c>
      <c r="K188">
        <v>1400</v>
      </c>
      <c r="L188">
        <v>67</v>
      </c>
      <c r="M188" t="s">
        <v>34</v>
      </c>
      <c r="N188" t="s">
        <v>51</v>
      </c>
      <c r="O188" t="s">
        <v>36</v>
      </c>
      <c r="Q188">
        <v>0</v>
      </c>
      <c r="R188">
        <v>0</v>
      </c>
      <c r="S188">
        <v>450000</v>
      </c>
      <c r="T188" t="s">
        <v>144</v>
      </c>
      <c r="U188" s="2">
        <v>529950</v>
      </c>
      <c r="V188" t="s">
        <v>38</v>
      </c>
      <c r="W188" s="3">
        <v>44042</v>
      </c>
      <c r="X188" s="2">
        <v>409000</v>
      </c>
      <c r="Y188">
        <v>409000</v>
      </c>
      <c r="Z188">
        <v>121.11</v>
      </c>
      <c r="AA188">
        <v>90.89</v>
      </c>
      <c r="AB188">
        <v>3377</v>
      </c>
      <c r="AC188" t="s">
        <v>314</v>
      </c>
      <c r="AD188" t="s">
        <v>315</v>
      </c>
      <c r="AE188">
        <v>7.1</v>
      </c>
      <c r="AF188">
        <v>7.1</v>
      </c>
    </row>
    <row r="189" spans="1:32" x14ac:dyDescent="0.2">
      <c r="A189" t="s">
        <v>316</v>
      </c>
      <c r="B189">
        <v>3</v>
      </c>
      <c r="C189">
        <v>1.75</v>
      </c>
      <c r="D189">
        <v>3</v>
      </c>
      <c r="E189" t="s">
        <v>42</v>
      </c>
      <c r="F189" s="4">
        <v>2.5000000000000001E-2</v>
      </c>
      <c r="G189">
        <v>0</v>
      </c>
      <c r="I189" t="s">
        <v>43</v>
      </c>
      <c r="J189">
        <v>3000</v>
      </c>
      <c r="K189">
        <v>0</v>
      </c>
      <c r="L189">
        <v>3</v>
      </c>
      <c r="N189" t="s">
        <v>35</v>
      </c>
      <c r="Q189">
        <v>0</v>
      </c>
      <c r="R189">
        <v>0</v>
      </c>
      <c r="S189">
        <v>284900</v>
      </c>
      <c r="T189" t="s">
        <v>37</v>
      </c>
      <c r="U189" s="2">
        <v>284900</v>
      </c>
      <c r="V189" t="s">
        <v>38</v>
      </c>
      <c r="W189" s="3">
        <v>43987</v>
      </c>
      <c r="X189" s="2">
        <v>289000</v>
      </c>
      <c r="Y189">
        <v>289000</v>
      </c>
      <c r="Z189">
        <v>168.51</v>
      </c>
      <c r="AA189">
        <v>101.44</v>
      </c>
      <c r="AB189">
        <v>1715</v>
      </c>
      <c r="AE189">
        <v>9164</v>
      </c>
      <c r="AF189">
        <v>0.2104</v>
      </c>
    </row>
    <row r="190" spans="1:32" x14ac:dyDescent="0.2">
      <c r="A190" t="s">
        <v>317</v>
      </c>
      <c r="B190">
        <v>3</v>
      </c>
      <c r="C190">
        <v>2</v>
      </c>
      <c r="D190">
        <v>152</v>
      </c>
      <c r="E190" t="s">
        <v>42</v>
      </c>
      <c r="F190" s="1">
        <v>0.02</v>
      </c>
      <c r="G190">
        <v>0</v>
      </c>
      <c r="I190" t="s">
        <v>43</v>
      </c>
      <c r="J190">
        <v>2500</v>
      </c>
      <c r="K190">
        <v>0</v>
      </c>
      <c r="L190">
        <v>101</v>
      </c>
      <c r="N190" t="s">
        <v>35</v>
      </c>
      <c r="Q190">
        <v>0</v>
      </c>
      <c r="R190">
        <v>0</v>
      </c>
      <c r="S190">
        <v>295000</v>
      </c>
      <c r="T190" t="s">
        <v>45</v>
      </c>
      <c r="U190" s="2">
        <v>310000</v>
      </c>
      <c r="V190" t="s">
        <v>38</v>
      </c>
      <c r="W190" s="3">
        <v>44126</v>
      </c>
      <c r="X190" s="2">
        <v>270000</v>
      </c>
      <c r="Y190">
        <v>270000</v>
      </c>
      <c r="Z190">
        <v>194.24</v>
      </c>
      <c r="AA190">
        <v>91.53</v>
      </c>
      <c r="AB190">
        <v>1390</v>
      </c>
      <c r="AE190">
        <v>6790</v>
      </c>
      <c r="AF190">
        <v>0.15590000000000001</v>
      </c>
    </row>
    <row r="191" spans="1:32" x14ac:dyDescent="0.2">
      <c r="A191" t="s">
        <v>318</v>
      </c>
      <c r="B191">
        <v>4</v>
      </c>
      <c r="C191">
        <v>2</v>
      </c>
      <c r="D191">
        <v>53</v>
      </c>
      <c r="F191" s="4">
        <v>2.5000000000000001E-2</v>
      </c>
      <c r="G191">
        <v>0</v>
      </c>
      <c r="I191" t="s">
        <v>43</v>
      </c>
      <c r="J191">
        <v>3500</v>
      </c>
      <c r="K191">
        <v>0</v>
      </c>
      <c r="L191">
        <v>53</v>
      </c>
      <c r="N191" t="s">
        <v>51</v>
      </c>
      <c r="Q191">
        <v>0</v>
      </c>
      <c r="R191">
        <v>0</v>
      </c>
      <c r="S191">
        <v>375000</v>
      </c>
      <c r="T191" t="s">
        <v>37</v>
      </c>
      <c r="U191" s="2">
        <v>385000</v>
      </c>
      <c r="V191" t="s">
        <v>38</v>
      </c>
      <c r="W191" s="3">
        <v>44035</v>
      </c>
      <c r="X191" s="2">
        <v>375000</v>
      </c>
      <c r="Y191">
        <v>375000</v>
      </c>
      <c r="Z191">
        <v>155.15</v>
      </c>
      <c r="AA191">
        <v>100</v>
      </c>
      <c r="AB191">
        <v>2417</v>
      </c>
      <c r="AE191">
        <v>9594</v>
      </c>
      <c r="AF191">
        <v>0.22020000000000001</v>
      </c>
    </row>
    <row r="192" spans="1:32" x14ac:dyDescent="0.2">
      <c r="A192" t="s">
        <v>319</v>
      </c>
      <c r="B192">
        <v>4</v>
      </c>
      <c r="C192">
        <v>2.5</v>
      </c>
      <c r="D192">
        <v>11</v>
      </c>
      <c r="E192" t="s">
        <v>42</v>
      </c>
      <c r="F192" s="4">
        <v>2.5000000000000001E-2</v>
      </c>
      <c r="G192">
        <v>0</v>
      </c>
      <c r="I192" t="s">
        <v>43</v>
      </c>
      <c r="J192">
        <v>5000</v>
      </c>
      <c r="K192">
        <v>0</v>
      </c>
      <c r="L192">
        <v>11</v>
      </c>
      <c r="M192" t="s">
        <v>34</v>
      </c>
      <c r="N192" t="s">
        <v>51</v>
      </c>
      <c r="O192" t="s">
        <v>36</v>
      </c>
      <c r="Q192">
        <v>0</v>
      </c>
      <c r="R192">
        <v>0</v>
      </c>
      <c r="S192">
        <v>484500</v>
      </c>
      <c r="T192" t="s">
        <v>37</v>
      </c>
      <c r="U192" s="2">
        <v>484500</v>
      </c>
      <c r="V192" t="s">
        <v>38</v>
      </c>
      <c r="W192" s="3">
        <v>44007</v>
      </c>
      <c r="X192" s="2">
        <v>480000</v>
      </c>
      <c r="Y192">
        <v>480000</v>
      </c>
      <c r="Z192">
        <v>165.4</v>
      </c>
      <c r="AA192">
        <v>99.07</v>
      </c>
      <c r="AB192">
        <v>2902</v>
      </c>
      <c r="AC192" t="s">
        <v>46</v>
      </c>
      <c r="AD192" t="s">
        <v>47</v>
      </c>
      <c r="AE192">
        <v>10596</v>
      </c>
      <c r="AF192">
        <v>0.24329999999999999</v>
      </c>
    </row>
    <row r="193" spans="1:32" x14ac:dyDescent="0.2">
      <c r="A193" t="s">
        <v>320</v>
      </c>
      <c r="B193">
        <v>4</v>
      </c>
      <c r="C193">
        <v>2</v>
      </c>
      <c r="D193">
        <v>8</v>
      </c>
      <c r="E193" t="s">
        <v>42</v>
      </c>
      <c r="F193" s="4">
        <v>2.5000000000000001E-2</v>
      </c>
      <c r="G193">
        <v>0</v>
      </c>
      <c r="I193" t="s">
        <v>43</v>
      </c>
      <c r="J193">
        <v>5000</v>
      </c>
      <c r="K193">
        <v>0</v>
      </c>
      <c r="L193">
        <v>8</v>
      </c>
      <c r="M193" t="s">
        <v>34</v>
      </c>
      <c r="N193" t="s">
        <v>51</v>
      </c>
      <c r="O193" t="s">
        <v>36</v>
      </c>
      <c r="Q193">
        <v>0</v>
      </c>
      <c r="R193">
        <v>0</v>
      </c>
      <c r="S193">
        <v>429900</v>
      </c>
      <c r="T193" t="s">
        <v>37</v>
      </c>
      <c r="U193" s="2">
        <v>429900</v>
      </c>
      <c r="V193" t="s">
        <v>38</v>
      </c>
      <c r="W193" s="3">
        <v>43984</v>
      </c>
      <c r="X193" s="2">
        <v>406500</v>
      </c>
      <c r="Y193">
        <v>406500</v>
      </c>
      <c r="Z193">
        <v>159.79</v>
      </c>
      <c r="AA193">
        <v>94.56</v>
      </c>
      <c r="AB193">
        <v>2544</v>
      </c>
      <c r="AC193" t="s">
        <v>46</v>
      </c>
      <c r="AD193" t="s">
        <v>47</v>
      </c>
      <c r="AE193">
        <v>11772</v>
      </c>
      <c r="AF193">
        <v>0.2702</v>
      </c>
    </row>
    <row r="194" spans="1:32" x14ac:dyDescent="0.2">
      <c r="A194" t="s">
        <v>321</v>
      </c>
      <c r="B194">
        <v>3</v>
      </c>
      <c r="C194">
        <v>2</v>
      </c>
      <c r="D194">
        <v>21</v>
      </c>
      <c r="E194" t="s">
        <v>42</v>
      </c>
      <c r="F194" s="4">
        <v>2.5000000000000001E-2</v>
      </c>
      <c r="G194">
        <v>5010</v>
      </c>
      <c r="H194" t="s">
        <v>322</v>
      </c>
      <c r="I194" t="s">
        <v>33</v>
      </c>
      <c r="J194">
        <v>1500</v>
      </c>
      <c r="K194">
        <v>0</v>
      </c>
      <c r="L194">
        <v>21</v>
      </c>
      <c r="N194" t="s">
        <v>35</v>
      </c>
      <c r="Q194">
        <v>0</v>
      </c>
      <c r="R194">
        <v>0</v>
      </c>
      <c r="S194">
        <v>167000</v>
      </c>
      <c r="T194" t="s">
        <v>37</v>
      </c>
      <c r="U194" s="2">
        <v>149000</v>
      </c>
      <c r="V194" t="s">
        <v>38</v>
      </c>
      <c r="W194" s="3">
        <v>44036</v>
      </c>
      <c r="X194" s="2">
        <v>167000</v>
      </c>
      <c r="Y194">
        <v>167000</v>
      </c>
      <c r="Z194">
        <v>163.72999999999999</v>
      </c>
      <c r="AA194">
        <v>100</v>
      </c>
      <c r="AB194">
        <v>1020</v>
      </c>
      <c r="AE194">
        <v>6952</v>
      </c>
      <c r="AF194">
        <v>0.15959999999999999</v>
      </c>
    </row>
    <row r="195" spans="1:32" x14ac:dyDescent="0.2">
      <c r="A195" t="s">
        <v>323</v>
      </c>
      <c r="B195">
        <v>4</v>
      </c>
      <c r="C195">
        <v>2</v>
      </c>
      <c r="D195">
        <v>5</v>
      </c>
      <c r="E195" t="s">
        <v>42</v>
      </c>
      <c r="F195" s="4">
        <v>2.5000000000000001E-2</v>
      </c>
      <c r="G195">
        <v>0</v>
      </c>
      <c r="I195" t="s">
        <v>43</v>
      </c>
      <c r="J195">
        <v>4500</v>
      </c>
      <c r="K195">
        <v>0</v>
      </c>
      <c r="L195">
        <v>5</v>
      </c>
      <c r="M195" t="s">
        <v>34</v>
      </c>
      <c r="N195" t="s">
        <v>51</v>
      </c>
      <c r="O195" t="s">
        <v>36</v>
      </c>
      <c r="Q195">
        <v>0</v>
      </c>
      <c r="R195">
        <v>0</v>
      </c>
      <c r="S195">
        <v>349888</v>
      </c>
      <c r="T195" t="s">
        <v>37</v>
      </c>
      <c r="U195" s="2">
        <v>349888</v>
      </c>
      <c r="V195" t="s">
        <v>38</v>
      </c>
      <c r="W195" s="3">
        <v>43990</v>
      </c>
      <c r="X195" s="2">
        <v>345000</v>
      </c>
      <c r="Y195">
        <v>345000</v>
      </c>
      <c r="Z195">
        <v>162.28</v>
      </c>
      <c r="AA195">
        <v>98.6</v>
      </c>
      <c r="AB195">
        <v>2126</v>
      </c>
      <c r="AE195">
        <v>7740</v>
      </c>
      <c r="AF195">
        <v>0.1777</v>
      </c>
    </row>
    <row r="196" spans="1:32" x14ac:dyDescent="0.2">
      <c r="A196" t="s">
        <v>324</v>
      </c>
      <c r="B196">
        <v>3</v>
      </c>
      <c r="C196">
        <v>2</v>
      </c>
      <c r="D196">
        <v>23</v>
      </c>
      <c r="E196" t="s">
        <v>42</v>
      </c>
      <c r="F196" s="1">
        <v>0.02</v>
      </c>
      <c r="G196">
        <v>5000</v>
      </c>
      <c r="H196" t="s">
        <v>325</v>
      </c>
      <c r="I196" t="s">
        <v>33</v>
      </c>
      <c r="J196">
        <v>2500</v>
      </c>
      <c r="K196">
        <v>0</v>
      </c>
      <c r="L196">
        <v>23</v>
      </c>
      <c r="N196" t="s">
        <v>51</v>
      </c>
      <c r="Q196">
        <v>0</v>
      </c>
      <c r="R196">
        <v>0</v>
      </c>
      <c r="S196">
        <v>284990</v>
      </c>
      <c r="T196" t="s">
        <v>45</v>
      </c>
      <c r="U196" s="2">
        <v>284990</v>
      </c>
      <c r="V196" t="s">
        <v>38</v>
      </c>
      <c r="W196" s="3">
        <v>43998</v>
      </c>
      <c r="X196" s="2">
        <v>280000</v>
      </c>
      <c r="Y196">
        <v>280000</v>
      </c>
      <c r="Z196">
        <v>166.67</v>
      </c>
      <c r="AA196">
        <v>98.25</v>
      </c>
      <c r="AB196">
        <v>1680</v>
      </c>
      <c r="AC196" t="s">
        <v>46</v>
      </c>
      <c r="AD196" t="s">
        <v>47</v>
      </c>
      <c r="AE196">
        <v>15671</v>
      </c>
      <c r="AF196">
        <v>0.35980000000000001</v>
      </c>
    </row>
    <row r="197" spans="1:32" x14ac:dyDescent="0.2">
      <c r="A197" t="s">
        <v>326</v>
      </c>
      <c r="B197">
        <v>3</v>
      </c>
      <c r="C197">
        <v>2</v>
      </c>
      <c r="D197">
        <v>48</v>
      </c>
      <c r="E197" t="s">
        <v>42</v>
      </c>
      <c r="F197" s="4">
        <v>2.5000000000000001E-2</v>
      </c>
      <c r="G197">
        <v>4425</v>
      </c>
      <c r="H197" t="s">
        <v>327</v>
      </c>
      <c r="I197" t="s">
        <v>33</v>
      </c>
      <c r="J197">
        <v>2500</v>
      </c>
      <c r="K197">
        <v>0</v>
      </c>
      <c r="L197">
        <v>48</v>
      </c>
      <c r="N197" t="s">
        <v>51</v>
      </c>
      <c r="Q197">
        <v>0</v>
      </c>
      <c r="R197">
        <v>0</v>
      </c>
      <c r="S197">
        <v>295000</v>
      </c>
      <c r="T197" t="s">
        <v>37</v>
      </c>
      <c r="U197" s="2">
        <v>295000</v>
      </c>
      <c r="V197" t="s">
        <v>38</v>
      </c>
      <c r="W197" s="3">
        <v>43994</v>
      </c>
      <c r="X197" s="2">
        <v>295000</v>
      </c>
      <c r="Y197">
        <v>295000</v>
      </c>
      <c r="Z197">
        <v>167.9</v>
      </c>
      <c r="AA197">
        <v>100</v>
      </c>
      <c r="AB197">
        <v>1757</v>
      </c>
      <c r="AE197">
        <v>6835</v>
      </c>
      <c r="AF197">
        <v>0.15690000000000001</v>
      </c>
    </row>
    <row r="198" spans="1:32" x14ac:dyDescent="0.2">
      <c r="A198" t="s">
        <v>328</v>
      </c>
      <c r="B198">
        <v>4</v>
      </c>
      <c r="C198">
        <v>2</v>
      </c>
      <c r="D198">
        <v>13</v>
      </c>
      <c r="F198" s="4">
        <v>0.02</v>
      </c>
      <c r="G198">
        <v>0</v>
      </c>
      <c r="I198" t="s">
        <v>43</v>
      </c>
      <c r="J198">
        <v>3000</v>
      </c>
      <c r="K198">
        <v>0</v>
      </c>
      <c r="L198">
        <v>13</v>
      </c>
      <c r="N198" t="s">
        <v>51</v>
      </c>
      <c r="Q198">
        <v>0</v>
      </c>
      <c r="R198">
        <v>0</v>
      </c>
      <c r="S198">
        <v>287500</v>
      </c>
      <c r="T198" t="s">
        <v>37</v>
      </c>
      <c r="U198" s="2">
        <v>287500</v>
      </c>
      <c r="V198" t="s">
        <v>38</v>
      </c>
      <c r="W198" s="3">
        <v>44008</v>
      </c>
      <c r="X198" s="2">
        <v>283000</v>
      </c>
      <c r="Y198">
        <v>283000</v>
      </c>
      <c r="Z198">
        <v>144.61000000000001</v>
      </c>
      <c r="AA198">
        <v>98.43</v>
      </c>
      <c r="AB198">
        <v>1957</v>
      </c>
      <c r="AC198" t="s">
        <v>39</v>
      </c>
      <c r="AD198" t="s">
        <v>40</v>
      </c>
      <c r="AE198">
        <v>14647</v>
      </c>
      <c r="AF198">
        <v>0.3362</v>
      </c>
    </row>
    <row r="199" spans="1:32" x14ac:dyDescent="0.2">
      <c r="A199" t="s">
        <v>329</v>
      </c>
      <c r="B199">
        <v>3</v>
      </c>
      <c r="C199">
        <v>2</v>
      </c>
      <c r="D199">
        <v>22</v>
      </c>
      <c r="F199" s="4">
        <v>2.5000000000000001E-2</v>
      </c>
      <c r="G199">
        <v>0</v>
      </c>
      <c r="I199" t="s">
        <v>43</v>
      </c>
      <c r="J199">
        <v>2500</v>
      </c>
      <c r="K199">
        <v>0</v>
      </c>
      <c r="L199">
        <v>22</v>
      </c>
      <c r="N199" t="s">
        <v>65</v>
      </c>
      <c r="Q199">
        <v>0</v>
      </c>
      <c r="R199">
        <v>0</v>
      </c>
      <c r="S199">
        <v>239999</v>
      </c>
      <c r="T199" t="s">
        <v>37</v>
      </c>
      <c r="U199" s="2">
        <v>239999</v>
      </c>
      <c r="V199" t="s">
        <v>38</v>
      </c>
      <c r="W199" s="3">
        <v>43987</v>
      </c>
      <c r="X199" s="2">
        <v>239999</v>
      </c>
      <c r="Y199">
        <v>239999</v>
      </c>
      <c r="Z199">
        <v>168.3</v>
      </c>
      <c r="AA199">
        <v>100</v>
      </c>
      <c r="AB199">
        <v>1426</v>
      </c>
      <c r="AE199">
        <v>8146</v>
      </c>
      <c r="AF199">
        <v>0.187</v>
      </c>
    </row>
    <row r="200" spans="1:32" x14ac:dyDescent="0.2">
      <c r="A200" t="s">
        <v>330</v>
      </c>
      <c r="B200">
        <v>3</v>
      </c>
      <c r="C200">
        <v>2</v>
      </c>
      <c r="D200">
        <v>28</v>
      </c>
      <c r="E200" t="s">
        <v>42</v>
      </c>
      <c r="F200" s="4">
        <v>2.5000000000000001E-2</v>
      </c>
      <c r="G200">
        <v>2225</v>
      </c>
      <c r="H200" t="s">
        <v>331</v>
      </c>
      <c r="I200" t="s">
        <v>33</v>
      </c>
      <c r="J200">
        <v>1500</v>
      </c>
      <c r="K200">
        <v>68</v>
      </c>
      <c r="L200">
        <v>28</v>
      </c>
      <c r="N200" t="s">
        <v>35</v>
      </c>
      <c r="Q200">
        <v>0</v>
      </c>
      <c r="R200">
        <v>0</v>
      </c>
      <c r="S200">
        <v>228000</v>
      </c>
      <c r="T200" t="s">
        <v>37</v>
      </c>
      <c r="U200" s="2">
        <v>228000</v>
      </c>
      <c r="V200" t="s">
        <v>38</v>
      </c>
      <c r="W200" s="3">
        <v>44011</v>
      </c>
      <c r="X200" s="2">
        <v>225000</v>
      </c>
      <c r="Y200">
        <v>225000</v>
      </c>
      <c r="Z200">
        <v>171.1</v>
      </c>
      <c r="AA200">
        <v>98.68</v>
      </c>
      <c r="AB200">
        <v>1315</v>
      </c>
      <c r="AE200">
        <v>6312</v>
      </c>
      <c r="AF200">
        <v>0.1449</v>
      </c>
    </row>
    <row r="201" spans="1:32" x14ac:dyDescent="0.2">
      <c r="A201" t="s">
        <v>332</v>
      </c>
      <c r="B201">
        <v>4</v>
      </c>
      <c r="C201">
        <v>2.5</v>
      </c>
      <c r="D201">
        <v>7</v>
      </c>
      <c r="F201" s="4">
        <v>2.5000000000000001E-2</v>
      </c>
      <c r="G201">
        <v>0</v>
      </c>
      <c r="I201" t="s">
        <v>43</v>
      </c>
      <c r="J201">
        <v>4000</v>
      </c>
      <c r="K201">
        <v>0</v>
      </c>
      <c r="L201">
        <v>7</v>
      </c>
      <c r="N201" t="s">
        <v>51</v>
      </c>
      <c r="Q201">
        <v>0</v>
      </c>
      <c r="R201">
        <v>0</v>
      </c>
      <c r="S201">
        <v>385000</v>
      </c>
      <c r="T201" t="s">
        <v>37</v>
      </c>
      <c r="U201" s="2">
        <v>385000</v>
      </c>
      <c r="V201" t="s">
        <v>38</v>
      </c>
      <c r="W201" s="3">
        <v>43980</v>
      </c>
      <c r="X201" s="2">
        <v>385000</v>
      </c>
      <c r="Y201">
        <v>385000</v>
      </c>
      <c r="Z201">
        <v>155.74</v>
      </c>
      <c r="AA201">
        <v>100</v>
      </c>
      <c r="AB201">
        <v>2472</v>
      </c>
      <c r="AE201">
        <v>10019</v>
      </c>
      <c r="AF201">
        <v>0.23</v>
      </c>
    </row>
    <row r="202" spans="1:32" x14ac:dyDescent="0.2">
      <c r="A202" t="s">
        <v>333</v>
      </c>
      <c r="B202">
        <v>4</v>
      </c>
      <c r="C202">
        <v>2.75</v>
      </c>
      <c r="D202">
        <v>3</v>
      </c>
      <c r="F202" s="4">
        <v>2.5000000000000001E-2</v>
      </c>
      <c r="G202">
        <v>3225</v>
      </c>
      <c r="H202" t="s">
        <v>127</v>
      </c>
      <c r="I202" t="s">
        <v>33</v>
      </c>
      <c r="J202">
        <v>5000</v>
      </c>
      <c r="K202">
        <v>0</v>
      </c>
      <c r="L202">
        <v>3</v>
      </c>
      <c r="N202" t="s">
        <v>51</v>
      </c>
      <c r="Q202">
        <v>0</v>
      </c>
      <c r="R202">
        <v>0</v>
      </c>
      <c r="S202">
        <v>430000</v>
      </c>
      <c r="T202" t="s">
        <v>45</v>
      </c>
      <c r="U202" s="2">
        <v>430000</v>
      </c>
      <c r="V202" t="s">
        <v>38</v>
      </c>
      <c r="W202" s="3">
        <v>44001</v>
      </c>
      <c r="X202" s="2">
        <v>430000</v>
      </c>
      <c r="Y202">
        <v>430000</v>
      </c>
      <c r="Z202">
        <v>110.37</v>
      </c>
      <c r="AA202">
        <v>100</v>
      </c>
      <c r="AB202">
        <v>3896</v>
      </c>
      <c r="AE202">
        <v>9435</v>
      </c>
      <c r="AF202">
        <v>0.21659999999999999</v>
      </c>
    </row>
    <row r="203" spans="1:32" x14ac:dyDescent="0.2">
      <c r="A203" t="s">
        <v>334</v>
      </c>
      <c r="B203">
        <v>3</v>
      </c>
      <c r="C203">
        <v>2</v>
      </c>
      <c r="D203">
        <v>52</v>
      </c>
      <c r="F203" s="1">
        <v>0.02</v>
      </c>
      <c r="G203">
        <v>2800</v>
      </c>
      <c r="H203" t="s">
        <v>327</v>
      </c>
      <c r="I203" t="s">
        <v>33</v>
      </c>
      <c r="J203">
        <v>5000</v>
      </c>
      <c r="K203">
        <v>0</v>
      </c>
      <c r="L203">
        <v>52</v>
      </c>
      <c r="M203" t="s">
        <v>34</v>
      </c>
      <c r="N203" t="s">
        <v>65</v>
      </c>
      <c r="O203" t="s">
        <v>36</v>
      </c>
      <c r="Q203">
        <v>0</v>
      </c>
      <c r="R203">
        <v>0</v>
      </c>
      <c r="S203">
        <v>324502</v>
      </c>
      <c r="T203" t="s">
        <v>45</v>
      </c>
      <c r="U203" s="2">
        <v>314030</v>
      </c>
      <c r="V203" t="s">
        <v>38</v>
      </c>
      <c r="W203" s="3">
        <v>44042</v>
      </c>
      <c r="X203" s="2">
        <v>319502</v>
      </c>
      <c r="Y203">
        <v>319502</v>
      </c>
      <c r="AA203">
        <v>98.46</v>
      </c>
      <c r="AE203">
        <v>6098</v>
      </c>
      <c r="AF203">
        <v>0.14000000000000001</v>
      </c>
    </row>
    <row r="204" spans="1:32" x14ac:dyDescent="0.2">
      <c r="A204" t="s">
        <v>335</v>
      </c>
      <c r="B204">
        <v>4</v>
      </c>
      <c r="C204">
        <v>2</v>
      </c>
      <c r="D204">
        <v>8</v>
      </c>
      <c r="E204" t="s">
        <v>42</v>
      </c>
      <c r="F204" s="4">
        <v>0.02</v>
      </c>
      <c r="G204">
        <v>0</v>
      </c>
      <c r="I204" t="s">
        <v>43</v>
      </c>
      <c r="J204">
        <v>5000</v>
      </c>
      <c r="K204">
        <v>0</v>
      </c>
      <c r="L204">
        <v>8</v>
      </c>
      <c r="M204" t="s">
        <v>34</v>
      </c>
      <c r="N204" t="s">
        <v>65</v>
      </c>
      <c r="O204" t="s">
        <v>36</v>
      </c>
      <c r="Q204">
        <v>0</v>
      </c>
      <c r="R204">
        <v>0</v>
      </c>
      <c r="S204">
        <v>425000</v>
      </c>
      <c r="T204" t="s">
        <v>37</v>
      </c>
      <c r="U204" s="2">
        <v>425000</v>
      </c>
      <c r="V204" t="s">
        <v>38</v>
      </c>
      <c r="W204" s="3">
        <v>44060</v>
      </c>
      <c r="X204" s="2">
        <v>425000</v>
      </c>
      <c r="Y204">
        <v>425000</v>
      </c>
      <c r="Z204">
        <v>190.33</v>
      </c>
      <c r="AA204">
        <v>100</v>
      </c>
      <c r="AB204">
        <v>2233</v>
      </c>
      <c r="AE204">
        <v>10014</v>
      </c>
      <c r="AF204">
        <v>0.22989999999999999</v>
      </c>
    </row>
    <row r="205" spans="1:32" x14ac:dyDescent="0.2">
      <c r="A205" t="s">
        <v>336</v>
      </c>
      <c r="B205">
        <v>3</v>
      </c>
      <c r="C205">
        <v>1.75</v>
      </c>
      <c r="D205">
        <v>3</v>
      </c>
      <c r="F205" s="4">
        <v>2.5000000000000001E-2</v>
      </c>
      <c r="G205">
        <v>3000</v>
      </c>
      <c r="H205" t="s">
        <v>337</v>
      </c>
      <c r="I205" t="s">
        <v>33</v>
      </c>
      <c r="J205">
        <v>2000</v>
      </c>
      <c r="K205">
        <v>0</v>
      </c>
      <c r="L205">
        <v>3</v>
      </c>
      <c r="N205" t="s">
        <v>35</v>
      </c>
      <c r="Q205">
        <v>0</v>
      </c>
      <c r="R205">
        <v>0</v>
      </c>
      <c r="S205">
        <v>229000</v>
      </c>
      <c r="T205" t="s">
        <v>37</v>
      </c>
      <c r="U205" s="2">
        <v>229000</v>
      </c>
      <c r="V205" t="s">
        <v>38</v>
      </c>
      <c r="W205" s="3">
        <v>43997</v>
      </c>
      <c r="X205" s="2">
        <v>227000</v>
      </c>
      <c r="Y205">
        <v>227000</v>
      </c>
      <c r="Z205">
        <v>164.25</v>
      </c>
      <c r="AA205">
        <v>99.13</v>
      </c>
      <c r="AB205">
        <v>1382</v>
      </c>
      <c r="AE205">
        <v>7210</v>
      </c>
      <c r="AF205">
        <v>0.16550000000000001</v>
      </c>
    </row>
    <row r="206" spans="1:32" x14ac:dyDescent="0.2">
      <c r="A206" t="s">
        <v>338</v>
      </c>
      <c r="B206">
        <v>3</v>
      </c>
      <c r="C206">
        <v>2</v>
      </c>
      <c r="D206">
        <v>32</v>
      </c>
      <c r="F206" s="4">
        <v>2.5000000000000001E-2</v>
      </c>
      <c r="G206">
        <v>4550</v>
      </c>
      <c r="H206" t="s">
        <v>339</v>
      </c>
      <c r="I206" t="s">
        <v>33</v>
      </c>
      <c r="J206">
        <v>2500</v>
      </c>
      <c r="K206">
        <v>0</v>
      </c>
      <c r="L206">
        <v>32</v>
      </c>
      <c r="N206" t="s">
        <v>35</v>
      </c>
      <c r="Q206">
        <v>0</v>
      </c>
      <c r="R206">
        <v>0</v>
      </c>
      <c r="S206">
        <v>239900</v>
      </c>
      <c r="T206" t="s">
        <v>45</v>
      </c>
      <c r="U206" s="2">
        <v>239900</v>
      </c>
      <c r="V206" t="s">
        <v>38</v>
      </c>
      <c r="W206" s="3">
        <v>43986</v>
      </c>
      <c r="X206" s="2">
        <v>227500</v>
      </c>
      <c r="Y206">
        <v>227500</v>
      </c>
      <c r="Z206">
        <v>177.04</v>
      </c>
      <c r="AA206">
        <v>94.83</v>
      </c>
      <c r="AB206">
        <v>1285</v>
      </c>
      <c r="AC206" t="s">
        <v>39</v>
      </c>
      <c r="AD206" t="s">
        <v>40</v>
      </c>
      <c r="AE206">
        <v>7160</v>
      </c>
      <c r="AF206">
        <v>0.16439999999999999</v>
      </c>
    </row>
    <row r="207" spans="1:32" x14ac:dyDescent="0.2">
      <c r="A207" t="s">
        <v>340</v>
      </c>
      <c r="B207">
        <v>3</v>
      </c>
      <c r="C207">
        <v>2</v>
      </c>
      <c r="D207">
        <v>34</v>
      </c>
      <c r="E207" t="s">
        <v>42</v>
      </c>
      <c r="F207" s="4">
        <v>2.5000000000000001E-2</v>
      </c>
      <c r="G207">
        <v>3442.5</v>
      </c>
      <c r="H207" t="s">
        <v>341</v>
      </c>
      <c r="I207" t="s">
        <v>33</v>
      </c>
      <c r="J207">
        <v>2500</v>
      </c>
      <c r="K207">
        <v>0</v>
      </c>
      <c r="L207">
        <v>34</v>
      </c>
      <c r="M207" t="s">
        <v>34</v>
      </c>
      <c r="N207" t="s">
        <v>35</v>
      </c>
      <c r="O207" t="s">
        <v>36</v>
      </c>
      <c r="Q207">
        <v>0</v>
      </c>
      <c r="R207">
        <v>0</v>
      </c>
      <c r="S207">
        <v>229500</v>
      </c>
      <c r="T207" t="s">
        <v>37</v>
      </c>
      <c r="U207" s="2">
        <v>229500</v>
      </c>
      <c r="V207" t="s">
        <v>38</v>
      </c>
      <c r="W207" s="3">
        <v>44041</v>
      </c>
      <c r="X207" s="2">
        <v>229500</v>
      </c>
      <c r="Y207">
        <v>229500</v>
      </c>
      <c r="Z207">
        <v>146.36000000000001</v>
      </c>
      <c r="AA207">
        <v>100</v>
      </c>
      <c r="AB207">
        <v>1568</v>
      </c>
      <c r="AE207">
        <v>7270</v>
      </c>
      <c r="AF207">
        <v>0.16689999999999999</v>
      </c>
    </row>
    <row r="208" spans="1:32" x14ac:dyDescent="0.2">
      <c r="A208" t="s">
        <v>342</v>
      </c>
      <c r="B208">
        <v>4</v>
      </c>
      <c r="C208">
        <v>2</v>
      </c>
      <c r="D208">
        <v>15</v>
      </c>
      <c r="E208" t="s">
        <v>42</v>
      </c>
      <c r="F208" s="4">
        <v>2.5000000000000001E-2</v>
      </c>
      <c r="G208">
        <v>0</v>
      </c>
      <c r="I208" t="s">
        <v>43</v>
      </c>
      <c r="J208">
        <v>3500</v>
      </c>
      <c r="K208">
        <v>0</v>
      </c>
      <c r="L208">
        <v>15</v>
      </c>
      <c r="M208" t="s">
        <v>34</v>
      </c>
      <c r="N208" t="s">
        <v>51</v>
      </c>
      <c r="O208" t="s">
        <v>36</v>
      </c>
      <c r="Q208">
        <v>0</v>
      </c>
      <c r="R208">
        <v>0</v>
      </c>
      <c r="S208">
        <v>359500</v>
      </c>
      <c r="T208" t="s">
        <v>37</v>
      </c>
      <c r="U208" s="2">
        <v>359500</v>
      </c>
      <c r="V208" t="s">
        <v>38</v>
      </c>
      <c r="W208" s="3">
        <v>43997</v>
      </c>
      <c r="X208" s="2">
        <v>353000</v>
      </c>
      <c r="Y208">
        <v>353000</v>
      </c>
      <c r="Z208">
        <v>153.81</v>
      </c>
      <c r="AA208">
        <v>98.19</v>
      </c>
      <c r="AB208">
        <v>2295</v>
      </c>
      <c r="AC208" t="s">
        <v>46</v>
      </c>
      <c r="AD208" t="s">
        <v>47</v>
      </c>
      <c r="AE208">
        <v>8276</v>
      </c>
      <c r="AF208">
        <v>0.19</v>
      </c>
    </row>
    <row r="209" spans="1:32" x14ac:dyDescent="0.2">
      <c r="A209" t="s">
        <v>343</v>
      </c>
      <c r="B209">
        <v>5</v>
      </c>
      <c r="C209">
        <v>3.5</v>
      </c>
      <c r="D209">
        <v>201</v>
      </c>
      <c r="E209" t="s">
        <v>42</v>
      </c>
      <c r="F209" s="4">
        <v>2.5000000000000001E-2</v>
      </c>
      <c r="G209">
        <v>0</v>
      </c>
      <c r="I209" t="s">
        <v>43</v>
      </c>
      <c r="J209">
        <v>3500</v>
      </c>
      <c r="K209">
        <v>0</v>
      </c>
      <c r="L209">
        <v>88</v>
      </c>
      <c r="M209" t="s">
        <v>34</v>
      </c>
      <c r="N209" t="s">
        <v>35</v>
      </c>
      <c r="O209" t="s">
        <v>36</v>
      </c>
      <c r="Q209">
        <v>0</v>
      </c>
      <c r="R209">
        <v>0</v>
      </c>
      <c r="S209">
        <v>359900</v>
      </c>
      <c r="T209" t="s">
        <v>37</v>
      </c>
      <c r="U209" s="2">
        <v>369000</v>
      </c>
      <c r="V209" t="s">
        <v>38</v>
      </c>
      <c r="W209" s="3">
        <v>44090</v>
      </c>
      <c r="X209" s="2">
        <v>343000</v>
      </c>
      <c r="Y209">
        <v>343000</v>
      </c>
      <c r="Z209">
        <v>133.83000000000001</v>
      </c>
      <c r="AA209">
        <v>95.3</v>
      </c>
      <c r="AB209">
        <v>2563</v>
      </c>
      <c r="AE209">
        <v>7199</v>
      </c>
      <c r="AF209">
        <v>0.1653</v>
      </c>
    </row>
    <row r="210" spans="1:32" x14ac:dyDescent="0.2">
      <c r="A210" t="s">
        <v>344</v>
      </c>
      <c r="B210">
        <v>3</v>
      </c>
      <c r="C210">
        <v>2.5</v>
      </c>
      <c r="D210">
        <v>62</v>
      </c>
      <c r="F210" s="4">
        <v>2.5000000000000001E-2</v>
      </c>
      <c r="G210">
        <v>0</v>
      </c>
      <c r="I210" t="s">
        <v>43</v>
      </c>
      <c r="J210">
        <v>3000</v>
      </c>
      <c r="K210">
        <v>0</v>
      </c>
      <c r="L210">
        <v>62</v>
      </c>
      <c r="M210" t="s">
        <v>34</v>
      </c>
      <c r="N210" t="s">
        <v>51</v>
      </c>
      <c r="O210" t="s">
        <v>36</v>
      </c>
      <c r="Q210">
        <v>0</v>
      </c>
      <c r="R210">
        <v>0</v>
      </c>
      <c r="S210">
        <v>380000</v>
      </c>
      <c r="T210" t="s">
        <v>37</v>
      </c>
      <c r="U210" s="2">
        <v>369000</v>
      </c>
      <c r="V210" t="s">
        <v>38</v>
      </c>
      <c r="W210" s="3">
        <v>44134</v>
      </c>
      <c r="X210" s="2">
        <v>385000</v>
      </c>
      <c r="Y210">
        <v>385000</v>
      </c>
      <c r="Z210">
        <v>173.42</v>
      </c>
      <c r="AA210">
        <v>101.32</v>
      </c>
      <c r="AB210">
        <v>2220</v>
      </c>
      <c r="AE210">
        <v>14417</v>
      </c>
      <c r="AF210">
        <v>0.33100000000000002</v>
      </c>
    </row>
    <row r="211" spans="1:32" x14ac:dyDescent="0.2">
      <c r="A211" t="s">
        <v>345</v>
      </c>
      <c r="B211">
        <v>3</v>
      </c>
      <c r="C211">
        <v>2</v>
      </c>
      <c r="D211">
        <v>3</v>
      </c>
      <c r="F211" s="4">
        <v>2.5000000000000001E-2</v>
      </c>
      <c r="G211">
        <v>0</v>
      </c>
      <c r="I211" t="s">
        <v>43</v>
      </c>
      <c r="J211">
        <v>2000</v>
      </c>
      <c r="K211">
        <v>0</v>
      </c>
      <c r="L211">
        <v>3</v>
      </c>
      <c r="N211" t="s">
        <v>35</v>
      </c>
      <c r="Q211">
        <v>0</v>
      </c>
      <c r="R211">
        <v>0</v>
      </c>
      <c r="S211">
        <v>204900</v>
      </c>
      <c r="T211" t="s">
        <v>37</v>
      </c>
      <c r="U211" s="2">
        <v>204900</v>
      </c>
      <c r="V211" t="s">
        <v>38</v>
      </c>
      <c r="W211" s="3">
        <v>43991</v>
      </c>
      <c r="X211" s="2">
        <v>207000</v>
      </c>
      <c r="Y211">
        <v>207000</v>
      </c>
      <c r="Z211">
        <v>188.18</v>
      </c>
      <c r="AA211">
        <v>101.02</v>
      </c>
      <c r="AB211">
        <v>1100</v>
      </c>
      <c r="AE211">
        <v>6098</v>
      </c>
      <c r="AF211">
        <v>0.14000000000000001</v>
      </c>
    </row>
    <row r="212" spans="1:32" x14ac:dyDescent="0.2">
      <c r="A212" t="s">
        <v>346</v>
      </c>
      <c r="B212">
        <v>3</v>
      </c>
      <c r="C212">
        <v>2</v>
      </c>
      <c r="D212">
        <v>6</v>
      </c>
      <c r="E212" t="s">
        <v>42</v>
      </c>
      <c r="F212" s="4">
        <v>2.5000000000000001E-2</v>
      </c>
      <c r="G212">
        <v>0</v>
      </c>
      <c r="I212" t="s">
        <v>43</v>
      </c>
      <c r="J212">
        <v>2500</v>
      </c>
      <c r="K212">
        <v>0</v>
      </c>
      <c r="L212">
        <v>6</v>
      </c>
      <c r="M212" t="s">
        <v>34</v>
      </c>
      <c r="N212" t="s">
        <v>35</v>
      </c>
      <c r="O212" t="s">
        <v>36</v>
      </c>
      <c r="Q212">
        <v>0</v>
      </c>
      <c r="R212">
        <v>0</v>
      </c>
      <c r="S212">
        <v>259900</v>
      </c>
      <c r="T212" t="s">
        <v>37</v>
      </c>
      <c r="U212" s="2">
        <v>259900</v>
      </c>
      <c r="V212" t="s">
        <v>38</v>
      </c>
      <c r="W212" s="3">
        <v>43999</v>
      </c>
      <c r="X212" s="2">
        <v>256000</v>
      </c>
      <c r="Y212">
        <v>256000</v>
      </c>
      <c r="Z212">
        <v>194.82</v>
      </c>
      <c r="AA212">
        <v>98.5</v>
      </c>
      <c r="AB212">
        <v>1314</v>
      </c>
      <c r="AC212" t="s">
        <v>39</v>
      </c>
      <c r="AD212" t="s">
        <v>40</v>
      </c>
      <c r="AE212">
        <v>8276</v>
      </c>
      <c r="AF212">
        <v>0.19</v>
      </c>
    </row>
    <row r="213" spans="1:32" x14ac:dyDescent="0.2">
      <c r="A213" t="s">
        <v>347</v>
      </c>
      <c r="B213">
        <v>2</v>
      </c>
      <c r="C213">
        <v>2</v>
      </c>
      <c r="D213">
        <v>44</v>
      </c>
      <c r="E213" t="s">
        <v>42</v>
      </c>
      <c r="F213" s="4">
        <v>0.02</v>
      </c>
      <c r="G213">
        <v>750</v>
      </c>
      <c r="H213" t="s">
        <v>44</v>
      </c>
      <c r="I213" t="s">
        <v>33</v>
      </c>
      <c r="J213">
        <v>2500</v>
      </c>
      <c r="K213">
        <v>425</v>
      </c>
      <c r="L213">
        <v>44</v>
      </c>
      <c r="M213" t="s">
        <v>34</v>
      </c>
      <c r="N213" t="s">
        <v>44</v>
      </c>
      <c r="O213" t="s">
        <v>36</v>
      </c>
      <c r="Q213">
        <v>0</v>
      </c>
      <c r="R213">
        <v>0</v>
      </c>
      <c r="S213">
        <v>199000</v>
      </c>
      <c r="T213" t="s">
        <v>45</v>
      </c>
      <c r="U213" s="2">
        <v>199000</v>
      </c>
      <c r="V213" t="s">
        <v>38</v>
      </c>
      <c r="W213" s="3">
        <v>44007</v>
      </c>
      <c r="X213" s="2">
        <v>199000</v>
      </c>
      <c r="Y213">
        <v>199000</v>
      </c>
      <c r="Z213">
        <v>169.94</v>
      </c>
      <c r="AA213">
        <v>100</v>
      </c>
      <c r="AB213">
        <v>1171</v>
      </c>
      <c r="AC213" t="s">
        <v>55</v>
      </c>
      <c r="AD213" t="s">
        <v>56</v>
      </c>
      <c r="AE213">
        <v>8641</v>
      </c>
      <c r="AF213">
        <v>0.19839999999999999</v>
      </c>
    </row>
    <row r="214" spans="1:32" x14ac:dyDescent="0.2">
      <c r="A214" t="s">
        <v>348</v>
      </c>
      <c r="B214">
        <v>3</v>
      </c>
      <c r="C214">
        <v>3</v>
      </c>
      <c r="D214">
        <v>14</v>
      </c>
      <c r="E214" t="s">
        <v>49</v>
      </c>
      <c r="F214" s="4">
        <v>2.5000000000000001E-2</v>
      </c>
      <c r="G214">
        <v>0</v>
      </c>
      <c r="I214" t="s">
        <v>43</v>
      </c>
      <c r="J214">
        <v>10000</v>
      </c>
      <c r="K214">
        <v>0</v>
      </c>
      <c r="L214">
        <v>14</v>
      </c>
      <c r="M214" t="s">
        <v>34</v>
      </c>
      <c r="N214" t="s">
        <v>51</v>
      </c>
      <c r="O214" t="s">
        <v>36</v>
      </c>
      <c r="Q214">
        <v>0</v>
      </c>
      <c r="R214">
        <v>0</v>
      </c>
      <c r="S214">
        <v>949500</v>
      </c>
      <c r="T214" t="s">
        <v>37</v>
      </c>
      <c r="U214" s="2">
        <v>949500</v>
      </c>
      <c r="V214" t="s">
        <v>38</v>
      </c>
      <c r="W214" s="3">
        <v>44004</v>
      </c>
      <c r="X214" s="2">
        <v>850000</v>
      </c>
      <c r="Y214">
        <v>850000</v>
      </c>
      <c r="Z214">
        <v>229.92</v>
      </c>
      <c r="AA214">
        <v>89.52</v>
      </c>
      <c r="AB214">
        <v>3697</v>
      </c>
      <c r="AC214" t="s">
        <v>284</v>
      </c>
      <c r="AD214" t="s">
        <v>285</v>
      </c>
      <c r="AE214">
        <v>214296</v>
      </c>
      <c r="AF214">
        <v>4.9196</v>
      </c>
    </row>
    <row r="215" spans="1:32" x14ac:dyDescent="0.2">
      <c r="A215" t="s">
        <v>349</v>
      </c>
      <c r="B215">
        <v>4</v>
      </c>
      <c r="C215">
        <v>3</v>
      </c>
      <c r="D215">
        <v>47</v>
      </c>
      <c r="E215" t="s">
        <v>42</v>
      </c>
      <c r="F215" s="4">
        <v>2.5000000000000001E-2</v>
      </c>
      <c r="G215">
        <v>0</v>
      </c>
      <c r="I215" t="s">
        <v>43</v>
      </c>
      <c r="J215">
        <v>5000</v>
      </c>
      <c r="K215">
        <v>0</v>
      </c>
      <c r="L215">
        <v>47</v>
      </c>
      <c r="M215" t="s">
        <v>34</v>
      </c>
      <c r="N215" t="s">
        <v>35</v>
      </c>
      <c r="O215" t="s">
        <v>36</v>
      </c>
      <c r="Q215">
        <v>0</v>
      </c>
      <c r="R215">
        <v>0</v>
      </c>
      <c r="S215">
        <v>349540</v>
      </c>
      <c r="T215" t="s">
        <v>37</v>
      </c>
      <c r="U215" s="2">
        <v>359450</v>
      </c>
      <c r="V215" t="s">
        <v>38</v>
      </c>
      <c r="W215" s="3">
        <v>44057</v>
      </c>
      <c r="X215" s="2">
        <v>343000</v>
      </c>
      <c r="Y215">
        <v>343000</v>
      </c>
      <c r="Z215">
        <v>135.63</v>
      </c>
      <c r="AA215">
        <v>98.13</v>
      </c>
      <c r="AB215">
        <v>2529</v>
      </c>
      <c r="AE215">
        <v>6800</v>
      </c>
      <c r="AF215">
        <v>0.15609999999999999</v>
      </c>
    </row>
    <row r="216" spans="1:32" x14ac:dyDescent="0.2">
      <c r="A216" t="s">
        <v>350</v>
      </c>
      <c r="B216">
        <v>4</v>
      </c>
      <c r="C216">
        <v>2.5</v>
      </c>
      <c r="D216">
        <v>27</v>
      </c>
      <c r="F216" s="4">
        <v>2.5000000000000001E-2</v>
      </c>
      <c r="G216">
        <v>0</v>
      </c>
      <c r="I216" t="s">
        <v>43</v>
      </c>
      <c r="J216">
        <v>5500</v>
      </c>
      <c r="K216">
        <v>117</v>
      </c>
      <c r="L216">
        <v>27</v>
      </c>
      <c r="N216" t="s">
        <v>51</v>
      </c>
      <c r="Q216">
        <v>0</v>
      </c>
      <c r="R216">
        <v>0</v>
      </c>
      <c r="S216">
        <v>410000</v>
      </c>
      <c r="T216" t="s">
        <v>37</v>
      </c>
      <c r="U216" s="2">
        <v>419900</v>
      </c>
      <c r="V216" t="s">
        <v>38</v>
      </c>
      <c r="W216" s="3">
        <v>44026</v>
      </c>
      <c r="X216" s="2">
        <v>392000</v>
      </c>
      <c r="Y216">
        <v>392000</v>
      </c>
      <c r="Z216">
        <v>156.61000000000001</v>
      </c>
      <c r="AA216">
        <v>95.61</v>
      </c>
      <c r="AB216">
        <v>2503</v>
      </c>
      <c r="AC216" t="s">
        <v>83</v>
      </c>
      <c r="AD216" t="s">
        <v>84</v>
      </c>
      <c r="AE216">
        <v>15235</v>
      </c>
      <c r="AF216">
        <v>0.34970000000000001</v>
      </c>
    </row>
    <row r="217" spans="1:32" x14ac:dyDescent="0.2">
      <c r="A217" t="s">
        <v>351</v>
      </c>
      <c r="B217">
        <v>5</v>
      </c>
      <c r="C217">
        <v>4</v>
      </c>
      <c r="D217">
        <v>21</v>
      </c>
      <c r="E217" t="s">
        <v>49</v>
      </c>
      <c r="F217" s="4">
        <v>2.5000000000000001E-2</v>
      </c>
      <c r="G217">
        <v>9000</v>
      </c>
      <c r="H217" t="s">
        <v>50</v>
      </c>
      <c r="I217" t="s">
        <v>33</v>
      </c>
      <c r="J217">
        <v>3000</v>
      </c>
      <c r="K217">
        <v>0</v>
      </c>
      <c r="L217">
        <v>21</v>
      </c>
      <c r="M217" t="s">
        <v>34</v>
      </c>
      <c r="N217" t="s">
        <v>51</v>
      </c>
      <c r="O217" t="s">
        <v>36</v>
      </c>
      <c r="Q217">
        <v>0</v>
      </c>
      <c r="R217">
        <v>0</v>
      </c>
      <c r="S217">
        <v>395000</v>
      </c>
      <c r="T217" t="s">
        <v>37</v>
      </c>
      <c r="U217" s="2">
        <v>400000</v>
      </c>
      <c r="V217" t="s">
        <v>38</v>
      </c>
      <c r="W217" s="3">
        <v>44014</v>
      </c>
      <c r="X217" s="2">
        <v>400000</v>
      </c>
      <c r="Y217">
        <v>400000</v>
      </c>
      <c r="Z217">
        <v>126.26</v>
      </c>
      <c r="AA217">
        <v>101.27</v>
      </c>
      <c r="AB217">
        <v>3168</v>
      </c>
      <c r="AC217" t="s">
        <v>39</v>
      </c>
      <c r="AD217" t="s">
        <v>40</v>
      </c>
    </row>
    <row r="218" spans="1:32" x14ac:dyDescent="0.2">
      <c r="A218" t="s">
        <v>352</v>
      </c>
      <c r="B218">
        <v>3</v>
      </c>
      <c r="C218">
        <v>2</v>
      </c>
      <c r="D218">
        <v>5</v>
      </c>
      <c r="E218" t="s">
        <v>42</v>
      </c>
      <c r="F218" s="4">
        <v>2.5000000000000001E-2</v>
      </c>
      <c r="G218">
        <v>3375</v>
      </c>
      <c r="I218" t="s">
        <v>33</v>
      </c>
      <c r="J218">
        <v>2000</v>
      </c>
      <c r="K218">
        <v>0</v>
      </c>
      <c r="L218">
        <v>5</v>
      </c>
      <c r="M218" t="s">
        <v>34</v>
      </c>
      <c r="N218" t="s">
        <v>94</v>
      </c>
      <c r="O218" t="s">
        <v>36</v>
      </c>
      <c r="Q218">
        <v>0</v>
      </c>
      <c r="R218">
        <v>0</v>
      </c>
      <c r="S218">
        <v>234500</v>
      </c>
      <c r="T218" t="s">
        <v>37</v>
      </c>
      <c r="U218" s="2">
        <v>234500</v>
      </c>
      <c r="V218" t="s">
        <v>38</v>
      </c>
      <c r="W218" s="3">
        <v>44019</v>
      </c>
      <c r="X218" s="2">
        <v>225000</v>
      </c>
      <c r="Y218">
        <v>225000</v>
      </c>
      <c r="Z218">
        <v>180.43</v>
      </c>
      <c r="AA218">
        <v>95.95</v>
      </c>
      <c r="AB218">
        <v>1247</v>
      </c>
      <c r="AE218">
        <v>11124</v>
      </c>
      <c r="AF218">
        <v>0.25540000000000002</v>
      </c>
    </row>
    <row r="219" spans="1:32" x14ac:dyDescent="0.2">
      <c r="A219" t="s">
        <v>353</v>
      </c>
      <c r="B219">
        <v>4</v>
      </c>
      <c r="C219">
        <v>1</v>
      </c>
      <c r="D219">
        <v>88</v>
      </c>
      <c r="E219" t="s">
        <v>42</v>
      </c>
      <c r="F219" s="4">
        <v>2.5000000000000001E-2</v>
      </c>
      <c r="G219">
        <v>0</v>
      </c>
      <c r="I219" t="s">
        <v>43</v>
      </c>
      <c r="J219">
        <v>2000</v>
      </c>
      <c r="K219">
        <v>0</v>
      </c>
      <c r="L219">
        <v>17</v>
      </c>
      <c r="M219" t="s">
        <v>34</v>
      </c>
      <c r="N219" t="s">
        <v>35</v>
      </c>
      <c r="O219" t="s">
        <v>36</v>
      </c>
      <c r="Q219">
        <v>0</v>
      </c>
      <c r="R219">
        <v>0</v>
      </c>
      <c r="S219">
        <v>179990</v>
      </c>
      <c r="T219" t="s">
        <v>37</v>
      </c>
      <c r="U219" s="2">
        <v>179990</v>
      </c>
      <c r="V219" t="s">
        <v>38</v>
      </c>
      <c r="W219" s="3">
        <v>44040</v>
      </c>
      <c r="X219" s="2">
        <v>180000</v>
      </c>
      <c r="Y219">
        <v>180000</v>
      </c>
      <c r="Z219">
        <v>145.87</v>
      </c>
      <c r="AA219">
        <v>100.01</v>
      </c>
      <c r="AB219">
        <v>1234</v>
      </c>
      <c r="AE219">
        <v>7201</v>
      </c>
      <c r="AF219">
        <v>0.1653</v>
      </c>
    </row>
    <row r="220" spans="1:32" x14ac:dyDescent="0.2">
      <c r="A220" t="s">
        <v>354</v>
      </c>
      <c r="B220">
        <v>5</v>
      </c>
      <c r="C220">
        <v>2.75</v>
      </c>
      <c r="D220">
        <v>5</v>
      </c>
      <c r="E220" t="s">
        <v>42</v>
      </c>
      <c r="F220" s="4">
        <v>2.5000000000000001E-2</v>
      </c>
      <c r="G220">
        <v>0</v>
      </c>
      <c r="I220" t="s">
        <v>43</v>
      </c>
      <c r="J220">
        <v>5000</v>
      </c>
      <c r="K220">
        <v>0</v>
      </c>
      <c r="L220">
        <v>5</v>
      </c>
      <c r="M220" t="s">
        <v>34</v>
      </c>
      <c r="N220" t="s">
        <v>51</v>
      </c>
      <c r="O220" t="s">
        <v>36</v>
      </c>
      <c r="Q220">
        <v>0</v>
      </c>
      <c r="R220">
        <v>0</v>
      </c>
      <c r="S220">
        <v>425000</v>
      </c>
      <c r="T220" t="s">
        <v>37</v>
      </c>
      <c r="U220" s="2">
        <v>425000</v>
      </c>
      <c r="V220" t="s">
        <v>38</v>
      </c>
      <c r="W220" s="3">
        <v>44013</v>
      </c>
      <c r="X220" s="2">
        <v>430000</v>
      </c>
      <c r="Y220">
        <v>430000</v>
      </c>
      <c r="Z220">
        <v>164.18</v>
      </c>
      <c r="AA220">
        <v>101.18</v>
      </c>
      <c r="AB220">
        <v>2619</v>
      </c>
      <c r="AC220" t="s">
        <v>39</v>
      </c>
      <c r="AD220" t="s">
        <v>40</v>
      </c>
      <c r="AE220">
        <v>12637</v>
      </c>
      <c r="AF220">
        <v>0.29010000000000002</v>
      </c>
    </row>
    <row r="221" spans="1:32" x14ac:dyDescent="0.2">
      <c r="A221" t="s">
        <v>355</v>
      </c>
      <c r="B221">
        <v>4</v>
      </c>
      <c r="C221">
        <v>2.5</v>
      </c>
      <c r="D221">
        <v>14</v>
      </c>
      <c r="F221" s="1">
        <v>0.03</v>
      </c>
      <c r="G221">
        <v>10749.8</v>
      </c>
      <c r="H221" t="s">
        <v>192</v>
      </c>
      <c r="I221" t="s">
        <v>33</v>
      </c>
      <c r="J221">
        <v>5000</v>
      </c>
      <c r="K221">
        <v>0</v>
      </c>
      <c r="L221">
        <v>14</v>
      </c>
      <c r="N221" t="s">
        <v>51</v>
      </c>
      <c r="Q221">
        <v>0</v>
      </c>
      <c r="R221">
        <v>0</v>
      </c>
      <c r="S221">
        <v>439000</v>
      </c>
      <c r="T221" t="s">
        <v>37</v>
      </c>
      <c r="U221" s="2">
        <v>439000</v>
      </c>
      <c r="V221" t="s">
        <v>38</v>
      </c>
      <c r="W221" s="3">
        <v>44008</v>
      </c>
      <c r="X221" s="2">
        <v>435000</v>
      </c>
      <c r="Y221">
        <v>435000</v>
      </c>
      <c r="Z221">
        <v>159.69</v>
      </c>
      <c r="AA221">
        <v>99.09</v>
      </c>
      <c r="AB221">
        <v>2724</v>
      </c>
      <c r="AE221">
        <v>10018</v>
      </c>
      <c r="AF221">
        <v>0.23</v>
      </c>
    </row>
    <row r="222" spans="1:32" x14ac:dyDescent="0.2">
      <c r="A222" t="s">
        <v>356</v>
      </c>
      <c r="B222">
        <v>4</v>
      </c>
      <c r="C222">
        <v>3</v>
      </c>
      <c r="D222">
        <v>6</v>
      </c>
      <c r="E222" t="s">
        <v>42</v>
      </c>
      <c r="F222" s="4">
        <v>2.5000000000000001E-2</v>
      </c>
      <c r="G222">
        <v>6800</v>
      </c>
      <c r="H222" t="s">
        <v>97</v>
      </c>
      <c r="I222" t="s">
        <v>33</v>
      </c>
      <c r="J222">
        <v>4000</v>
      </c>
      <c r="K222">
        <v>0</v>
      </c>
      <c r="L222">
        <v>6</v>
      </c>
      <c r="M222" t="s">
        <v>34</v>
      </c>
      <c r="N222" t="s">
        <v>51</v>
      </c>
      <c r="O222" t="s">
        <v>36</v>
      </c>
      <c r="Q222">
        <v>0</v>
      </c>
      <c r="R222">
        <v>0</v>
      </c>
      <c r="S222">
        <v>348950</v>
      </c>
      <c r="T222" t="s">
        <v>37</v>
      </c>
      <c r="U222" s="2">
        <v>344950</v>
      </c>
      <c r="V222" t="s">
        <v>38</v>
      </c>
      <c r="W222" s="3">
        <v>44008</v>
      </c>
      <c r="X222" s="2">
        <v>340000</v>
      </c>
      <c r="Y222">
        <v>340000</v>
      </c>
      <c r="Z222">
        <v>150.91</v>
      </c>
      <c r="AA222">
        <v>97.44</v>
      </c>
      <c r="AB222">
        <v>2253</v>
      </c>
      <c r="AE222">
        <v>7405</v>
      </c>
      <c r="AF222">
        <v>0.17</v>
      </c>
    </row>
    <row r="223" spans="1:32" x14ac:dyDescent="0.2">
      <c r="A223" t="s">
        <v>357</v>
      </c>
      <c r="B223">
        <v>4</v>
      </c>
      <c r="C223">
        <v>2.5</v>
      </c>
      <c r="D223">
        <v>161</v>
      </c>
      <c r="F223" s="4">
        <v>2.5000000000000001E-2</v>
      </c>
      <c r="G223">
        <v>0</v>
      </c>
      <c r="I223" t="s">
        <v>43</v>
      </c>
      <c r="J223">
        <v>12750</v>
      </c>
      <c r="K223">
        <v>0</v>
      </c>
      <c r="L223">
        <v>161</v>
      </c>
      <c r="N223" t="s">
        <v>51</v>
      </c>
      <c r="Q223">
        <v>0</v>
      </c>
      <c r="R223">
        <v>0</v>
      </c>
      <c r="S223">
        <v>829900</v>
      </c>
      <c r="T223" t="s">
        <v>37</v>
      </c>
      <c r="U223" s="2">
        <v>850000</v>
      </c>
      <c r="V223" t="s">
        <v>38</v>
      </c>
      <c r="W223" s="3">
        <v>44204</v>
      </c>
      <c r="X223" s="2">
        <v>805000</v>
      </c>
      <c r="Y223">
        <v>805000</v>
      </c>
      <c r="Z223">
        <v>192.03</v>
      </c>
      <c r="AA223">
        <v>97</v>
      </c>
      <c r="AB223">
        <v>4192</v>
      </c>
      <c r="AE223">
        <v>88970</v>
      </c>
      <c r="AF223">
        <v>2.0425</v>
      </c>
    </row>
    <row r="224" spans="1:32" x14ac:dyDescent="0.2">
      <c r="A224" t="s">
        <v>358</v>
      </c>
      <c r="B224">
        <v>3</v>
      </c>
      <c r="C224">
        <v>2</v>
      </c>
      <c r="D224">
        <v>4</v>
      </c>
      <c r="E224" t="s">
        <v>42</v>
      </c>
      <c r="F224" s="4">
        <v>2.5000000000000001E-2</v>
      </c>
      <c r="G224">
        <v>5000</v>
      </c>
      <c r="H224" t="s">
        <v>165</v>
      </c>
      <c r="I224" t="s">
        <v>33</v>
      </c>
      <c r="J224">
        <v>2500</v>
      </c>
      <c r="K224">
        <v>0</v>
      </c>
      <c r="L224">
        <v>4</v>
      </c>
      <c r="M224" t="s">
        <v>34</v>
      </c>
      <c r="N224" t="s">
        <v>35</v>
      </c>
      <c r="O224" t="s">
        <v>36</v>
      </c>
      <c r="Q224">
        <v>0</v>
      </c>
      <c r="R224">
        <v>0</v>
      </c>
      <c r="S224">
        <v>254855</v>
      </c>
      <c r="T224" t="s">
        <v>45</v>
      </c>
      <c r="U224" s="2">
        <v>254855</v>
      </c>
      <c r="V224" t="s">
        <v>38</v>
      </c>
      <c r="W224" s="3">
        <v>44074</v>
      </c>
      <c r="X224" s="2">
        <v>254855</v>
      </c>
      <c r="Y224">
        <v>254855</v>
      </c>
      <c r="AA224">
        <v>100</v>
      </c>
      <c r="AE224">
        <v>5549</v>
      </c>
      <c r="AF224">
        <v>0.12740000000000001</v>
      </c>
    </row>
    <row r="225" spans="1:32" x14ac:dyDescent="0.2">
      <c r="A225" t="s">
        <v>359</v>
      </c>
      <c r="B225">
        <v>3</v>
      </c>
      <c r="C225">
        <v>2</v>
      </c>
      <c r="D225">
        <v>7</v>
      </c>
      <c r="E225" t="s">
        <v>42</v>
      </c>
      <c r="F225" s="4">
        <v>2.5000000000000001E-2</v>
      </c>
      <c r="G225">
        <v>300</v>
      </c>
      <c r="I225" t="s">
        <v>33</v>
      </c>
      <c r="J225">
        <v>3000</v>
      </c>
      <c r="K225">
        <v>0</v>
      </c>
      <c r="L225">
        <v>7</v>
      </c>
      <c r="N225" t="s">
        <v>51</v>
      </c>
      <c r="Q225">
        <v>0</v>
      </c>
      <c r="R225">
        <v>0</v>
      </c>
      <c r="S225">
        <v>255000</v>
      </c>
      <c r="T225" t="s">
        <v>37</v>
      </c>
      <c r="U225" s="2">
        <v>255000</v>
      </c>
      <c r="V225" t="s">
        <v>38</v>
      </c>
      <c r="W225" s="3">
        <v>43998</v>
      </c>
      <c r="X225" s="2">
        <v>265000</v>
      </c>
      <c r="Y225">
        <v>265000</v>
      </c>
      <c r="Z225">
        <v>170.42</v>
      </c>
      <c r="AA225">
        <v>103.92</v>
      </c>
      <c r="AB225">
        <v>1555</v>
      </c>
      <c r="AE225">
        <v>5962</v>
      </c>
      <c r="AF225">
        <v>0.13689999999999999</v>
      </c>
    </row>
    <row r="226" spans="1:32" x14ac:dyDescent="0.2">
      <c r="A226" t="s">
        <v>360</v>
      </c>
      <c r="B226">
        <v>4</v>
      </c>
      <c r="C226">
        <v>3</v>
      </c>
      <c r="D226">
        <v>34</v>
      </c>
      <c r="E226" t="s">
        <v>42</v>
      </c>
      <c r="F226" s="4">
        <v>2.5000000000000001E-2</v>
      </c>
      <c r="G226">
        <v>4300</v>
      </c>
      <c r="H226" t="s">
        <v>97</v>
      </c>
      <c r="I226" t="s">
        <v>33</v>
      </c>
      <c r="J226">
        <v>5000</v>
      </c>
      <c r="K226">
        <v>0</v>
      </c>
      <c r="L226">
        <v>1</v>
      </c>
      <c r="M226" t="s">
        <v>34</v>
      </c>
      <c r="N226" t="s">
        <v>51</v>
      </c>
      <c r="O226" t="s">
        <v>36</v>
      </c>
      <c r="Q226">
        <v>0</v>
      </c>
      <c r="R226">
        <v>0</v>
      </c>
      <c r="S226">
        <v>439950</v>
      </c>
      <c r="T226" t="s">
        <v>37</v>
      </c>
      <c r="U226" s="2">
        <v>439950</v>
      </c>
      <c r="V226" t="s">
        <v>38</v>
      </c>
      <c r="W226" s="3">
        <v>44014</v>
      </c>
      <c r="X226" s="2">
        <v>430000</v>
      </c>
      <c r="Y226">
        <v>430000</v>
      </c>
      <c r="Z226">
        <v>158.09</v>
      </c>
      <c r="AA226">
        <v>97.74</v>
      </c>
      <c r="AB226">
        <v>2720</v>
      </c>
      <c r="AE226">
        <v>11352</v>
      </c>
      <c r="AF226">
        <v>0.2606</v>
      </c>
    </row>
    <row r="227" spans="1:32" x14ac:dyDescent="0.2">
      <c r="A227" t="s">
        <v>361</v>
      </c>
      <c r="B227">
        <v>4</v>
      </c>
      <c r="C227">
        <v>2</v>
      </c>
      <c r="D227">
        <v>4</v>
      </c>
      <c r="E227" t="s">
        <v>49</v>
      </c>
      <c r="F227" s="4">
        <v>2.5000000000000001E-2</v>
      </c>
      <c r="G227">
        <v>3800</v>
      </c>
      <c r="H227" t="s">
        <v>97</v>
      </c>
      <c r="I227" t="s">
        <v>33</v>
      </c>
      <c r="J227">
        <v>2000</v>
      </c>
      <c r="K227">
        <v>0</v>
      </c>
      <c r="L227">
        <v>4</v>
      </c>
      <c r="M227" t="s">
        <v>34</v>
      </c>
      <c r="N227" t="s">
        <v>35</v>
      </c>
      <c r="O227" t="s">
        <v>36</v>
      </c>
      <c r="Q227">
        <v>0</v>
      </c>
      <c r="R227">
        <v>0</v>
      </c>
      <c r="S227">
        <v>365000</v>
      </c>
      <c r="T227" t="s">
        <v>37</v>
      </c>
      <c r="U227" s="2">
        <v>365000</v>
      </c>
      <c r="V227" t="s">
        <v>38</v>
      </c>
      <c r="W227" s="3">
        <v>44001</v>
      </c>
      <c r="X227" s="2">
        <v>380000</v>
      </c>
      <c r="Y227">
        <v>380000</v>
      </c>
      <c r="Z227">
        <v>186.82</v>
      </c>
      <c r="AA227">
        <v>104.11</v>
      </c>
      <c r="AB227">
        <v>2034</v>
      </c>
      <c r="AE227">
        <v>0.34</v>
      </c>
      <c r="AF227">
        <v>0.34</v>
      </c>
    </row>
    <row r="228" spans="1:32" x14ac:dyDescent="0.2">
      <c r="A228" t="s">
        <v>362</v>
      </c>
      <c r="B228">
        <v>4</v>
      </c>
      <c r="C228">
        <v>3</v>
      </c>
      <c r="D228">
        <v>14</v>
      </c>
      <c r="E228" t="s">
        <v>42</v>
      </c>
      <c r="F228" s="4">
        <v>2.5000000000000001E-2</v>
      </c>
      <c r="G228">
        <v>0</v>
      </c>
      <c r="I228" t="s">
        <v>43</v>
      </c>
      <c r="J228">
        <v>7500</v>
      </c>
      <c r="K228">
        <v>125</v>
      </c>
      <c r="L228">
        <v>14</v>
      </c>
      <c r="N228" t="s">
        <v>51</v>
      </c>
      <c r="Q228">
        <v>0</v>
      </c>
      <c r="R228">
        <v>0</v>
      </c>
      <c r="S228">
        <v>529950</v>
      </c>
      <c r="T228" t="s">
        <v>37</v>
      </c>
      <c r="U228" s="2">
        <v>529950</v>
      </c>
      <c r="V228" t="s">
        <v>38</v>
      </c>
      <c r="W228" s="3">
        <v>44036</v>
      </c>
      <c r="X228" s="2">
        <v>529950</v>
      </c>
      <c r="Y228">
        <v>529950</v>
      </c>
      <c r="Z228">
        <v>182.8</v>
      </c>
      <c r="AA228">
        <v>100</v>
      </c>
      <c r="AB228">
        <v>2899</v>
      </c>
      <c r="AC228" t="s">
        <v>83</v>
      </c>
      <c r="AD228" t="s">
        <v>84</v>
      </c>
      <c r="AE228">
        <v>13500</v>
      </c>
      <c r="AF228">
        <v>0.30990000000000001</v>
      </c>
    </row>
    <row r="229" spans="1:32" x14ac:dyDescent="0.2">
      <c r="A229" t="s">
        <v>363</v>
      </c>
      <c r="B229">
        <v>2</v>
      </c>
      <c r="C229">
        <v>1.75</v>
      </c>
      <c r="D229">
        <v>41</v>
      </c>
      <c r="E229" t="s">
        <v>42</v>
      </c>
      <c r="F229" s="4">
        <v>2.5000000000000001E-2</v>
      </c>
      <c r="G229">
        <v>0</v>
      </c>
      <c r="I229" t="s">
        <v>43</v>
      </c>
      <c r="J229">
        <v>5000</v>
      </c>
      <c r="K229">
        <v>0</v>
      </c>
      <c r="L229">
        <v>41</v>
      </c>
      <c r="M229" t="s">
        <v>34</v>
      </c>
      <c r="N229" t="s">
        <v>51</v>
      </c>
      <c r="O229" t="s">
        <v>36</v>
      </c>
      <c r="Q229">
        <v>0</v>
      </c>
      <c r="R229">
        <v>0</v>
      </c>
      <c r="S229">
        <v>325000</v>
      </c>
      <c r="T229" t="s">
        <v>37</v>
      </c>
      <c r="U229" s="2">
        <v>325000</v>
      </c>
      <c r="V229" t="s">
        <v>38</v>
      </c>
      <c r="W229" s="3">
        <v>44050</v>
      </c>
      <c r="X229" s="2">
        <v>315000</v>
      </c>
      <c r="Y229">
        <v>315000</v>
      </c>
      <c r="Z229">
        <v>283.77999999999997</v>
      </c>
      <c r="AA229">
        <v>96.92</v>
      </c>
      <c r="AB229">
        <v>1110</v>
      </c>
      <c r="AC229" t="s">
        <v>58</v>
      </c>
      <c r="AD229" t="s">
        <v>59</v>
      </c>
      <c r="AE229">
        <v>5124</v>
      </c>
      <c r="AF229">
        <v>0.1176</v>
      </c>
    </row>
    <row r="230" spans="1:32" x14ac:dyDescent="0.2">
      <c r="A230" t="s">
        <v>364</v>
      </c>
      <c r="B230">
        <v>3</v>
      </c>
      <c r="C230">
        <v>2</v>
      </c>
      <c r="D230">
        <v>0</v>
      </c>
      <c r="E230" t="s">
        <v>42</v>
      </c>
      <c r="F230" s="4">
        <v>2.5000000000000001E-2</v>
      </c>
      <c r="G230">
        <v>0</v>
      </c>
      <c r="I230" t="s">
        <v>43</v>
      </c>
      <c r="J230">
        <v>1500</v>
      </c>
      <c r="K230">
        <v>0</v>
      </c>
      <c r="L230">
        <v>0</v>
      </c>
      <c r="M230" t="s">
        <v>34</v>
      </c>
      <c r="N230" t="s">
        <v>44</v>
      </c>
      <c r="O230" t="s">
        <v>36</v>
      </c>
      <c r="Q230">
        <v>0</v>
      </c>
      <c r="R230">
        <v>0</v>
      </c>
      <c r="S230">
        <v>204000</v>
      </c>
      <c r="T230" t="s">
        <v>37</v>
      </c>
      <c r="U230" s="2">
        <v>204000</v>
      </c>
      <c r="V230" t="s">
        <v>38</v>
      </c>
      <c r="W230" s="3">
        <v>44013</v>
      </c>
      <c r="X230" s="2">
        <v>208000</v>
      </c>
      <c r="Y230">
        <v>208000</v>
      </c>
      <c r="Z230">
        <v>168.83</v>
      </c>
      <c r="AA230">
        <v>101.96</v>
      </c>
      <c r="AB230">
        <v>1232</v>
      </c>
      <c r="AE230">
        <v>6600</v>
      </c>
      <c r="AF230">
        <v>0.1515</v>
      </c>
    </row>
    <row r="231" spans="1:32" x14ac:dyDescent="0.2">
      <c r="A231" t="s">
        <v>365</v>
      </c>
      <c r="B231">
        <v>4</v>
      </c>
      <c r="C231">
        <v>3</v>
      </c>
      <c r="D231">
        <v>1</v>
      </c>
      <c r="E231" t="s">
        <v>42</v>
      </c>
      <c r="F231" s="1">
        <v>0.03</v>
      </c>
      <c r="G231">
        <v>6640</v>
      </c>
      <c r="H231" t="s">
        <v>366</v>
      </c>
      <c r="I231" t="s">
        <v>33</v>
      </c>
      <c r="J231">
        <v>2000</v>
      </c>
      <c r="K231">
        <v>0</v>
      </c>
      <c r="L231">
        <v>1</v>
      </c>
      <c r="M231" t="s">
        <v>34</v>
      </c>
      <c r="N231" t="s">
        <v>51</v>
      </c>
      <c r="O231" t="s">
        <v>36</v>
      </c>
      <c r="Q231">
        <v>0</v>
      </c>
      <c r="R231">
        <v>0</v>
      </c>
      <c r="S231">
        <v>332000</v>
      </c>
      <c r="T231" t="s">
        <v>37</v>
      </c>
      <c r="U231" s="2">
        <v>332000</v>
      </c>
      <c r="V231" t="s">
        <v>38</v>
      </c>
      <c r="W231" s="3">
        <v>43929</v>
      </c>
      <c r="X231" s="2">
        <v>332000</v>
      </c>
      <c r="Y231">
        <v>332000</v>
      </c>
      <c r="AA231">
        <v>100</v>
      </c>
      <c r="AE231">
        <v>7405</v>
      </c>
      <c r="AF231">
        <v>0.17</v>
      </c>
    </row>
    <row r="232" spans="1:32" x14ac:dyDescent="0.2">
      <c r="A232" t="s">
        <v>367</v>
      </c>
      <c r="B232">
        <v>4</v>
      </c>
      <c r="C232">
        <v>2</v>
      </c>
      <c r="D232">
        <v>1</v>
      </c>
      <c r="E232" t="s">
        <v>42</v>
      </c>
      <c r="F232" s="5">
        <v>8000</v>
      </c>
      <c r="G232">
        <v>0</v>
      </c>
      <c r="I232" t="s">
        <v>43</v>
      </c>
      <c r="J232">
        <v>2000</v>
      </c>
      <c r="K232">
        <v>0</v>
      </c>
      <c r="L232">
        <v>1</v>
      </c>
      <c r="M232" t="s">
        <v>34</v>
      </c>
      <c r="N232" t="s">
        <v>51</v>
      </c>
      <c r="O232" t="s">
        <v>36</v>
      </c>
      <c r="Q232">
        <v>0</v>
      </c>
      <c r="R232">
        <v>0</v>
      </c>
      <c r="S232">
        <v>300100</v>
      </c>
      <c r="T232" t="s">
        <v>37</v>
      </c>
      <c r="U232" s="2">
        <v>300100</v>
      </c>
      <c r="V232" t="s">
        <v>38</v>
      </c>
      <c r="W232" s="3">
        <v>43935</v>
      </c>
      <c r="X232" s="2">
        <v>300100</v>
      </c>
      <c r="Y232">
        <v>300100</v>
      </c>
      <c r="AA232">
        <v>100</v>
      </c>
      <c r="AE232">
        <v>7405</v>
      </c>
      <c r="AF232">
        <v>0.17</v>
      </c>
    </row>
    <row r="233" spans="1:32" x14ac:dyDescent="0.2">
      <c r="A233" t="s">
        <v>368</v>
      </c>
      <c r="B233">
        <v>4</v>
      </c>
      <c r="C233">
        <v>2</v>
      </c>
      <c r="D233">
        <v>2</v>
      </c>
      <c r="E233" t="s">
        <v>42</v>
      </c>
      <c r="F233" s="1">
        <v>0.03</v>
      </c>
      <c r="G233">
        <v>3140</v>
      </c>
      <c r="H233" t="s">
        <v>247</v>
      </c>
      <c r="I233" t="s">
        <v>33</v>
      </c>
      <c r="J233">
        <v>2000</v>
      </c>
      <c r="K233">
        <v>0</v>
      </c>
      <c r="L233">
        <v>2</v>
      </c>
      <c r="M233" t="s">
        <v>34</v>
      </c>
      <c r="N233" t="s">
        <v>51</v>
      </c>
      <c r="O233" t="s">
        <v>36</v>
      </c>
      <c r="Q233">
        <v>0</v>
      </c>
      <c r="R233">
        <v>0</v>
      </c>
      <c r="S233">
        <v>314000</v>
      </c>
      <c r="T233" t="s">
        <v>144</v>
      </c>
      <c r="U233" s="2">
        <v>314000</v>
      </c>
      <c r="V233" t="s">
        <v>38</v>
      </c>
      <c r="W233" s="3">
        <v>43943</v>
      </c>
      <c r="X233" s="2">
        <v>314000</v>
      </c>
      <c r="Y233">
        <v>314000</v>
      </c>
      <c r="AA233">
        <v>100</v>
      </c>
      <c r="AE233">
        <v>7841</v>
      </c>
      <c r="AF233">
        <v>0.18</v>
      </c>
    </row>
    <row r="234" spans="1:32" x14ac:dyDescent="0.2">
      <c r="A234" t="s">
        <v>369</v>
      </c>
      <c r="B234">
        <v>3</v>
      </c>
      <c r="C234">
        <v>1.75</v>
      </c>
      <c r="D234">
        <v>62</v>
      </c>
      <c r="E234" t="s">
        <v>42</v>
      </c>
      <c r="F234" s="1">
        <v>0.03</v>
      </c>
      <c r="G234">
        <v>0</v>
      </c>
      <c r="I234" t="s">
        <v>43</v>
      </c>
      <c r="J234">
        <v>1500</v>
      </c>
      <c r="K234">
        <v>0</v>
      </c>
      <c r="L234">
        <v>13</v>
      </c>
      <c r="N234" t="s">
        <v>370</v>
      </c>
      <c r="P234" t="s">
        <v>371</v>
      </c>
      <c r="Q234">
        <v>0</v>
      </c>
      <c r="R234">
        <v>0</v>
      </c>
      <c r="S234">
        <v>169900</v>
      </c>
      <c r="T234" t="s">
        <v>45</v>
      </c>
      <c r="U234" s="2">
        <v>169900</v>
      </c>
      <c r="V234" t="s">
        <v>38</v>
      </c>
      <c r="W234" s="3">
        <v>44046</v>
      </c>
      <c r="X234" s="2">
        <v>165000</v>
      </c>
      <c r="Y234">
        <v>165000</v>
      </c>
      <c r="Z234">
        <v>128.4</v>
      </c>
      <c r="AA234">
        <v>97.12</v>
      </c>
      <c r="AB234">
        <v>1285</v>
      </c>
      <c r="AE234">
        <v>7209</v>
      </c>
      <c r="AF234">
        <v>0.16550000000000001</v>
      </c>
    </row>
    <row r="235" spans="1:32" x14ac:dyDescent="0.2">
      <c r="A235" t="s">
        <v>372</v>
      </c>
      <c r="B235">
        <v>4</v>
      </c>
      <c r="C235">
        <v>2</v>
      </c>
      <c r="D235">
        <v>47</v>
      </c>
      <c r="E235" t="s">
        <v>42</v>
      </c>
      <c r="F235" s="4">
        <v>2.5000000000000001E-2</v>
      </c>
      <c r="G235">
        <v>0</v>
      </c>
      <c r="I235" t="s">
        <v>43</v>
      </c>
      <c r="J235">
        <v>4000</v>
      </c>
      <c r="K235">
        <v>0</v>
      </c>
      <c r="L235">
        <v>47</v>
      </c>
      <c r="M235" t="s">
        <v>34</v>
      </c>
      <c r="N235" t="s">
        <v>35</v>
      </c>
      <c r="O235" t="s">
        <v>36</v>
      </c>
      <c r="Q235">
        <v>0</v>
      </c>
      <c r="R235">
        <v>0</v>
      </c>
      <c r="S235">
        <v>254999</v>
      </c>
      <c r="T235" t="s">
        <v>67</v>
      </c>
      <c r="U235" s="2">
        <v>254999</v>
      </c>
      <c r="V235" t="s">
        <v>38</v>
      </c>
      <c r="W235" s="3">
        <v>44097</v>
      </c>
      <c r="X235" s="2">
        <v>246000</v>
      </c>
      <c r="Y235">
        <v>246000</v>
      </c>
      <c r="Z235">
        <v>140.09</v>
      </c>
      <c r="AA235">
        <v>96.47</v>
      </c>
      <c r="AB235">
        <v>1756</v>
      </c>
      <c r="AE235">
        <v>7080</v>
      </c>
      <c r="AF235">
        <v>0.16250000000000001</v>
      </c>
    </row>
    <row r="236" spans="1:32" x14ac:dyDescent="0.2">
      <c r="A236" t="s">
        <v>373</v>
      </c>
      <c r="B236">
        <v>4</v>
      </c>
      <c r="C236">
        <v>2.5</v>
      </c>
      <c r="D236">
        <v>36</v>
      </c>
      <c r="F236" s="4">
        <v>2.2499999999999999E-2</v>
      </c>
      <c r="G236">
        <v>7000</v>
      </c>
      <c r="H236" t="s">
        <v>374</v>
      </c>
      <c r="I236" t="s">
        <v>33</v>
      </c>
      <c r="J236">
        <v>3000</v>
      </c>
      <c r="K236">
        <v>0</v>
      </c>
      <c r="L236">
        <v>36</v>
      </c>
      <c r="N236" t="s">
        <v>35</v>
      </c>
      <c r="Q236">
        <v>0</v>
      </c>
      <c r="R236">
        <v>0</v>
      </c>
      <c r="S236">
        <v>334900</v>
      </c>
      <c r="T236" t="s">
        <v>37</v>
      </c>
      <c r="U236" s="2">
        <v>344900</v>
      </c>
      <c r="V236" t="s">
        <v>38</v>
      </c>
      <c r="W236" s="3">
        <v>44029</v>
      </c>
      <c r="X236" s="2">
        <v>330000</v>
      </c>
      <c r="Y236">
        <v>330000</v>
      </c>
      <c r="Z236">
        <v>128.5</v>
      </c>
      <c r="AA236">
        <v>98.54</v>
      </c>
      <c r="AB236">
        <v>2568</v>
      </c>
      <c r="AE236">
        <v>6005</v>
      </c>
      <c r="AF236">
        <v>0.13789999999999999</v>
      </c>
    </row>
    <row r="237" spans="1:32" x14ac:dyDescent="0.2">
      <c r="A237" t="s">
        <v>375</v>
      </c>
      <c r="B237">
        <v>4</v>
      </c>
      <c r="C237">
        <v>2.5</v>
      </c>
      <c r="D237">
        <v>7</v>
      </c>
      <c r="E237" t="s">
        <v>49</v>
      </c>
      <c r="F237" s="4">
        <v>2.5000000000000001E-2</v>
      </c>
      <c r="G237">
        <v>6900</v>
      </c>
      <c r="H237" t="s">
        <v>71</v>
      </c>
      <c r="I237" t="s">
        <v>33</v>
      </c>
      <c r="J237">
        <v>5000</v>
      </c>
      <c r="K237">
        <v>0</v>
      </c>
      <c r="L237">
        <v>7</v>
      </c>
      <c r="M237" t="s">
        <v>34</v>
      </c>
      <c r="N237" t="s">
        <v>51</v>
      </c>
      <c r="O237" t="s">
        <v>36</v>
      </c>
      <c r="Q237">
        <v>0</v>
      </c>
      <c r="R237">
        <v>0</v>
      </c>
      <c r="S237">
        <v>459900</v>
      </c>
      <c r="T237" t="s">
        <v>37</v>
      </c>
      <c r="U237" s="2">
        <v>459900</v>
      </c>
      <c r="V237" t="s">
        <v>38</v>
      </c>
      <c r="W237" s="3">
        <v>44022</v>
      </c>
      <c r="X237" s="2">
        <v>450000</v>
      </c>
      <c r="Y237">
        <v>450000</v>
      </c>
      <c r="Z237">
        <v>213.88</v>
      </c>
      <c r="AA237">
        <v>97.85</v>
      </c>
      <c r="AB237">
        <v>2104</v>
      </c>
      <c r="AE237">
        <v>27583</v>
      </c>
      <c r="AF237">
        <v>0.63319999999999999</v>
      </c>
    </row>
    <row r="238" spans="1:32" x14ac:dyDescent="0.2">
      <c r="A238" t="s">
        <v>376</v>
      </c>
      <c r="B238">
        <v>5</v>
      </c>
      <c r="C238">
        <v>3</v>
      </c>
      <c r="D238">
        <v>9</v>
      </c>
      <c r="E238" t="s">
        <v>42</v>
      </c>
      <c r="F238" s="4">
        <v>2.5000000000000001E-2</v>
      </c>
      <c r="G238">
        <v>5625</v>
      </c>
      <c r="H238" t="s">
        <v>377</v>
      </c>
      <c r="I238" t="s">
        <v>33</v>
      </c>
      <c r="J238">
        <v>3500</v>
      </c>
      <c r="K238">
        <v>79</v>
      </c>
      <c r="L238">
        <v>9</v>
      </c>
      <c r="M238" t="s">
        <v>34</v>
      </c>
      <c r="N238" t="s">
        <v>51</v>
      </c>
      <c r="O238" t="s">
        <v>36</v>
      </c>
      <c r="Q238">
        <v>0</v>
      </c>
      <c r="R238">
        <v>0</v>
      </c>
      <c r="S238">
        <v>379000</v>
      </c>
      <c r="T238" t="s">
        <v>37</v>
      </c>
      <c r="U238" s="2">
        <v>379900</v>
      </c>
      <c r="V238" t="s">
        <v>38</v>
      </c>
      <c r="W238" s="3">
        <v>44006</v>
      </c>
      <c r="X238" s="2">
        <v>375000</v>
      </c>
      <c r="Y238">
        <v>375000</v>
      </c>
      <c r="Z238">
        <v>146.54</v>
      </c>
      <c r="AA238">
        <v>98.94</v>
      </c>
      <c r="AB238">
        <v>2559</v>
      </c>
      <c r="AC238" t="s">
        <v>83</v>
      </c>
      <c r="AD238" t="s">
        <v>84</v>
      </c>
      <c r="AE238">
        <v>10890</v>
      </c>
      <c r="AF238">
        <v>0.25</v>
      </c>
    </row>
    <row r="239" spans="1:32" x14ac:dyDescent="0.2">
      <c r="A239" t="s">
        <v>378</v>
      </c>
      <c r="B239">
        <v>5</v>
      </c>
      <c r="C239">
        <v>3</v>
      </c>
      <c r="D239">
        <v>3</v>
      </c>
      <c r="E239" t="s">
        <v>42</v>
      </c>
      <c r="F239" s="4">
        <v>2.5000000000000001E-2</v>
      </c>
      <c r="G239">
        <v>5000</v>
      </c>
      <c r="H239" t="s">
        <v>133</v>
      </c>
      <c r="I239" t="s">
        <v>33</v>
      </c>
      <c r="J239">
        <v>2500</v>
      </c>
      <c r="K239">
        <v>0</v>
      </c>
      <c r="L239">
        <v>3</v>
      </c>
      <c r="M239" t="s">
        <v>34</v>
      </c>
      <c r="N239" t="s">
        <v>35</v>
      </c>
      <c r="O239" t="s">
        <v>36</v>
      </c>
      <c r="Q239">
        <v>0</v>
      </c>
      <c r="R239">
        <v>0</v>
      </c>
      <c r="S239">
        <v>362175</v>
      </c>
      <c r="T239" t="s">
        <v>45</v>
      </c>
      <c r="U239" s="2">
        <v>362175</v>
      </c>
      <c r="V239" t="s">
        <v>38</v>
      </c>
      <c r="W239" s="3">
        <v>44057</v>
      </c>
      <c r="X239" s="2">
        <v>354320</v>
      </c>
      <c r="Y239">
        <v>354320</v>
      </c>
      <c r="AA239">
        <v>97.83</v>
      </c>
      <c r="AE239">
        <v>6050</v>
      </c>
      <c r="AF239">
        <v>0.1389</v>
      </c>
    </row>
    <row r="240" spans="1:32" x14ac:dyDescent="0.2">
      <c r="A240" t="s">
        <v>379</v>
      </c>
      <c r="B240">
        <v>3</v>
      </c>
      <c r="C240">
        <v>2</v>
      </c>
      <c r="D240">
        <v>8</v>
      </c>
      <c r="E240" t="s">
        <v>49</v>
      </c>
      <c r="F240" s="4">
        <v>0.02</v>
      </c>
      <c r="G240">
        <v>0</v>
      </c>
      <c r="I240" t="s">
        <v>43</v>
      </c>
      <c r="J240">
        <v>4000</v>
      </c>
      <c r="K240">
        <v>0</v>
      </c>
      <c r="L240">
        <v>8</v>
      </c>
      <c r="M240" t="s">
        <v>34</v>
      </c>
      <c r="N240" t="s">
        <v>51</v>
      </c>
      <c r="O240" t="s">
        <v>36</v>
      </c>
      <c r="Q240">
        <v>0</v>
      </c>
      <c r="R240">
        <v>0</v>
      </c>
      <c r="S240">
        <v>389900</v>
      </c>
      <c r="T240" t="s">
        <v>37</v>
      </c>
      <c r="U240" s="2">
        <v>389900</v>
      </c>
      <c r="V240" t="s">
        <v>38</v>
      </c>
      <c r="W240" s="3">
        <v>44029</v>
      </c>
      <c r="X240" s="2">
        <v>395000</v>
      </c>
      <c r="Y240">
        <v>395000</v>
      </c>
      <c r="Z240">
        <v>244.89</v>
      </c>
      <c r="AA240">
        <v>101.31</v>
      </c>
      <c r="AB240">
        <v>1613</v>
      </c>
      <c r="AC240" t="s">
        <v>380</v>
      </c>
      <c r="AD240" t="s">
        <v>381</v>
      </c>
      <c r="AE240">
        <v>23130</v>
      </c>
      <c r="AF240">
        <v>0.53100000000000003</v>
      </c>
    </row>
    <row r="241" spans="1:32" x14ac:dyDescent="0.2">
      <c r="A241" t="s">
        <v>382</v>
      </c>
      <c r="B241">
        <v>4</v>
      </c>
      <c r="C241">
        <v>2</v>
      </c>
      <c r="D241">
        <v>5</v>
      </c>
      <c r="F241" s="4">
        <v>2.5000000000000001E-2</v>
      </c>
      <c r="G241">
        <v>5000</v>
      </c>
      <c r="H241" t="s">
        <v>97</v>
      </c>
      <c r="I241" t="s">
        <v>33</v>
      </c>
      <c r="J241">
        <v>5100</v>
      </c>
      <c r="K241">
        <v>0</v>
      </c>
      <c r="L241">
        <v>5</v>
      </c>
      <c r="N241" t="s">
        <v>51</v>
      </c>
      <c r="Q241">
        <v>0</v>
      </c>
      <c r="R241">
        <v>0</v>
      </c>
      <c r="S241">
        <v>354900</v>
      </c>
      <c r="T241" t="s">
        <v>37</v>
      </c>
      <c r="U241" s="2">
        <v>339900</v>
      </c>
      <c r="V241" t="s">
        <v>38</v>
      </c>
      <c r="W241" s="3">
        <v>44005</v>
      </c>
      <c r="X241" s="2">
        <v>345000</v>
      </c>
      <c r="Y241">
        <v>345000</v>
      </c>
      <c r="Z241">
        <v>161.59</v>
      </c>
      <c r="AA241">
        <v>97.21</v>
      </c>
      <c r="AB241">
        <v>2135</v>
      </c>
      <c r="AE241">
        <v>11007</v>
      </c>
      <c r="AF241">
        <v>0.25269999999999998</v>
      </c>
    </row>
    <row r="242" spans="1:32" x14ac:dyDescent="0.2">
      <c r="A242" t="s">
        <v>383</v>
      </c>
      <c r="B242">
        <v>3</v>
      </c>
      <c r="C242">
        <v>2.5</v>
      </c>
      <c r="D242">
        <v>130</v>
      </c>
      <c r="E242" t="s">
        <v>42</v>
      </c>
      <c r="F242" s="4">
        <v>2.5000000000000001E-2</v>
      </c>
      <c r="G242">
        <v>0</v>
      </c>
      <c r="I242" t="s">
        <v>43</v>
      </c>
      <c r="J242">
        <v>7500</v>
      </c>
      <c r="K242">
        <v>175</v>
      </c>
      <c r="L242">
        <v>130</v>
      </c>
      <c r="M242" t="s">
        <v>34</v>
      </c>
      <c r="N242" t="s">
        <v>51</v>
      </c>
      <c r="O242" t="s">
        <v>36</v>
      </c>
      <c r="Q242">
        <v>0</v>
      </c>
      <c r="R242">
        <v>0</v>
      </c>
      <c r="S242">
        <v>550000</v>
      </c>
      <c r="T242" t="s">
        <v>37</v>
      </c>
      <c r="U242" s="2">
        <v>594500</v>
      </c>
      <c r="V242" t="s">
        <v>38</v>
      </c>
      <c r="W242" s="3">
        <v>44145</v>
      </c>
      <c r="X242" s="2">
        <v>540000</v>
      </c>
      <c r="Y242">
        <v>540000</v>
      </c>
      <c r="Z242">
        <v>204</v>
      </c>
      <c r="AA242">
        <v>98.18</v>
      </c>
      <c r="AB242">
        <v>2647</v>
      </c>
      <c r="AC242" t="s">
        <v>83</v>
      </c>
      <c r="AD242" t="s">
        <v>84</v>
      </c>
      <c r="AE242">
        <v>10454</v>
      </c>
      <c r="AF242">
        <v>0.24</v>
      </c>
    </row>
    <row r="243" spans="1:32" x14ac:dyDescent="0.2">
      <c r="A243" t="s">
        <v>384</v>
      </c>
      <c r="B243">
        <v>4</v>
      </c>
      <c r="C243">
        <v>2.5</v>
      </c>
      <c r="D243">
        <v>13</v>
      </c>
      <c r="E243" t="s">
        <v>42</v>
      </c>
      <c r="F243" s="4">
        <v>2.5000000000000001E-2</v>
      </c>
      <c r="G243">
        <v>0</v>
      </c>
      <c r="I243" t="s">
        <v>43</v>
      </c>
      <c r="J243">
        <v>3000</v>
      </c>
      <c r="K243">
        <v>18</v>
      </c>
      <c r="L243">
        <v>13</v>
      </c>
      <c r="M243" t="s">
        <v>34</v>
      </c>
      <c r="N243" t="s">
        <v>35</v>
      </c>
      <c r="O243" t="s">
        <v>36</v>
      </c>
      <c r="Q243">
        <v>0</v>
      </c>
      <c r="R243">
        <v>0</v>
      </c>
      <c r="S243">
        <v>280000</v>
      </c>
      <c r="T243" t="s">
        <v>45</v>
      </c>
      <c r="U243" s="2">
        <v>275000</v>
      </c>
      <c r="V243" t="s">
        <v>38</v>
      </c>
      <c r="W243" s="3">
        <v>44118</v>
      </c>
      <c r="X243" s="2">
        <v>287000</v>
      </c>
      <c r="Y243">
        <v>287000</v>
      </c>
      <c r="Z243">
        <v>128.58000000000001</v>
      </c>
      <c r="AA243">
        <v>102.5</v>
      </c>
      <c r="AB243">
        <v>2232</v>
      </c>
      <c r="AC243" t="s">
        <v>39</v>
      </c>
      <c r="AD243" t="s">
        <v>40</v>
      </c>
      <c r="AE243">
        <v>7934</v>
      </c>
      <c r="AF243">
        <v>0.18210000000000001</v>
      </c>
    </row>
    <row r="244" spans="1:32" x14ac:dyDescent="0.2">
      <c r="A244" t="s">
        <v>385</v>
      </c>
      <c r="B244">
        <v>4</v>
      </c>
      <c r="C244">
        <v>2</v>
      </c>
      <c r="D244">
        <v>9</v>
      </c>
      <c r="E244" t="s">
        <v>42</v>
      </c>
      <c r="F244" s="4">
        <v>2.5000000000000001E-2</v>
      </c>
      <c r="G244">
        <v>6500</v>
      </c>
      <c r="H244" t="s">
        <v>97</v>
      </c>
      <c r="I244" t="s">
        <v>33</v>
      </c>
      <c r="J244">
        <v>2500</v>
      </c>
      <c r="K244">
        <v>54</v>
      </c>
      <c r="L244">
        <v>9</v>
      </c>
      <c r="M244" t="s">
        <v>34</v>
      </c>
      <c r="N244" t="s">
        <v>51</v>
      </c>
      <c r="O244" t="s">
        <v>36</v>
      </c>
      <c r="Q244">
        <v>0</v>
      </c>
      <c r="R244">
        <v>0</v>
      </c>
      <c r="S244">
        <v>269700</v>
      </c>
      <c r="T244" t="s">
        <v>144</v>
      </c>
      <c r="U244" s="2">
        <v>269700</v>
      </c>
      <c r="V244" t="s">
        <v>38</v>
      </c>
      <c r="W244" s="3">
        <v>44021</v>
      </c>
      <c r="X244" s="2">
        <v>245000</v>
      </c>
      <c r="Y244">
        <v>245000</v>
      </c>
      <c r="Z244">
        <v>121.71</v>
      </c>
      <c r="AA244">
        <v>90.84</v>
      </c>
      <c r="AB244">
        <v>2013</v>
      </c>
      <c r="AE244">
        <v>8329</v>
      </c>
      <c r="AF244">
        <v>0.19120000000000001</v>
      </c>
    </row>
    <row r="245" spans="1:32" x14ac:dyDescent="0.2">
      <c r="A245" t="s">
        <v>386</v>
      </c>
      <c r="B245">
        <v>4</v>
      </c>
      <c r="C245">
        <v>3.5</v>
      </c>
      <c r="D245">
        <v>8</v>
      </c>
      <c r="F245" s="4">
        <v>2.5000000000000001E-2</v>
      </c>
      <c r="G245">
        <v>0</v>
      </c>
      <c r="I245" t="s">
        <v>33</v>
      </c>
      <c r="J245">
        <v>5000</v>
      </c>
      <c r="K245">
        <v>0</v>
      </c>
      <c r="L245">
        <v>8</v>
      </c>
      <c r="M245" t="s">
        <v>34</v>
      </c>
      <c r="N245" t="s">
        <v>51</v>
      </c>
      <c r="O245" t="s">
        <v>36</v>
      </c>
      <c r="Q245">
        <v>0</v>
      </c>
      <c r="R245">
        <v>0</v>
      </c>
      <c r="S245">
        <v>389000</v>
      </c>
      <c r="T245" t="s">
        <v>37</v>
      </c>
      <c r="U245" s="2">
        <v>389000</v>
      </c>
      <c r="V245" t="s">
        <v>38</v>
      </c>
      <c r="W245" s="3">
        <v>44021</v>
      </c>
      <c r="X245" s="2">
        <v>375000</v>
      </c>
      <c r="Y245">
        <v>375000</v>
      </c>
      <c r="Z245">
        <v>134.26</v>
      </c>
      <c r="AA245">
        <v>96.4</v>
      </c>
      <c r="AB245">
        <v>2793</v>
      </c>
      <c r="AE245">
        <v>6970</v>
      </c>
      <c r="AF245">
        <v>0.16</v>
      </c>
    </row>
    <row r="246" spans="1:32" x14ac:dyDescent="0.2">
      <c r="A246" t="s">
        <v>387</v>
      </c>
      <c r="B246">
        <v>4</v>
      </c>
      <c r="C246">
        <v>2.75</v>
      </c>
      <c r="D246">
        <v>55</v>
      </c>
      <c r="F246" s="4">
        <v>2.5000000000000001E-2</v>
      </c>
      <c r="G246">
        <v>0</v>
      </c>
      <c r="I246" t="s">
        <v>43</v>
      </c>
      <c r="J246">
        <v>5000</v>
      </c>
      <c r="K246">
        <v>65</v>
      </c>
      <c r="L246">
        <v>55</v>
      </c>
      <c r="N246" t="s">
        <v>51</v>
      </c>
      <c r="Q246">
        <v>0</v>
      </c>
      <c r="R246">
        <v>0</v>
      </c>
      <c r="S246">
        <v>550000</v>
      </c>
      <c r="T246" t="s">
        <v>37</v>
      </c>
      <c r="U246" s="2">
        <v>550000</v>
      </c>
      <c r="V246" t="s">
        <v>38</v>
      </c>
      <c r="W246" s="3">
        <v>44057</v>
      </c>
      <c r="X246" s="2">
        <v>535500</v>
      </c>
      <c r="Y246">
        <v>535500</v>
      </c>
      <c r="Z246">
        <v>178.86</v>
      </c>
      <c r="AA246">
        <v>97.36</v>
      </c>
      <c r="AB246">
        <v>2994</v>
      </c>
      <c r="AE246">
        <v>21423</v>
      </c>
      <c r="AF246">
        <v>0.49180000000000001</v>
      </c>
    </row>
    <row r="247" spans="1:32" x14ac:dyDescent="0.2">
      <c r="A247" t="s">
        <v>388</v>
      </c>
      <c r="B247">
        <v>4</v>
      </c>
      <c r="C247">
        <v>2.75</v>
      </c>
      <c r="D247">
        <v>3</v>
      </c>
      <c r="E247" t="s">
        <v>42</v>
      </c>
      <c r="F247" s="4">
        <v>2.5000000000000001E-2</v>
      </c>
      <c r="G247">
        <v>0</v>
      </c>
      <c r="I247" t="s">
        <v>43</v>
      </c>
      <c r="J247">
        <v>5000</v>
      </c>
      <c r="K247">
        <v>85</v>
      </c>
      <c r="L247">
        <v>3</v>
      </c>
      <c r="M247" t="s">
        <v>34</v>
      </c>
      <c r="N247" t="s">
        <v>51</v>
      </c>
      <c r="O247" t="s">
        <v>36</v>
      </c>
      <c r="Q247">
        <v>0</v>
      </c>
      <c r="R247">
        <v>0</v>
      </c>
      <c r="S247">
        <v>494500</v>
      </c>
      <c r="T247" t="s">
        <v>37</v>
      </c>
      <c r="U247" s="2">
        <v>494500</v>
      </c>
      <c r="V247" t="s">
        <v>38</v>
      </c>
      <c r="W247" s="3">
        <v>44012</v>
      </c>
      <c r="X247" s="2">
        <v>493000</v>
      </c>
      <c r="Y247">
        <v>493000</v>
      </c>
      <c r="Z247">
        <v>188.96</v>
      </c>
      <c r="AA247">
        <v>99.7</v>
      </c>
      <c r="AB247">
        <v>2609</v>
      </c>
      <c r="AC247" t="s">
        <v>118</v>
      </c>
      <c r="AD247" t="s">
        <v>119</v>
      </c>
      <c r="AE247">
        <v>15661</v>
      </c>
      <c r="AF247">
        <v>0.35949999999999999</v>
      </c>
    </row>
    <row r="248" spans="1:32" x14ac:dyDescent="0.2">
      <c r="A248" t="s">
        <v>389</v>
      </c>
      <c r="B248">
        <v>5</v>
      </c>
      <c r="C248">
        <v>3.5</v>
      </c>
      <c r="D248">
        <v>38</v>
      </c>
      <c r="E248" t="s">
        <v>42</v>
      </c>
      <c r="F248" s="4">
        <v>2.5000000000000001E-2</v>
      </c>
      <c r="G248">
        <v>0</v>
      </c>
      <c r="I248" t="s">
        <v>43</v>
      </c>
      <c r="J248">
        <v>2500</v>
      </c>
      <c r="K248">
        <v>0</v>
      </c>
      <c r="L248">
        <v>38</v>
      </c>
      <c r="M248" t="s">
        <v>34</v>
      </c>
      <c r="N248" t="s">
        <v>51</v>
      </c>
      <c r="O248" t="s">
        <v>36</v>
      </c>
      <c r="Q248">
        <v>0</v>
      </c>
      <c r="R248">
        <v>0</v>
      </c>
      <c r="S248">
        <v>394000</v>
      </c>
      <c r="T248" t="s">
        <v>37</v>
      </c>
      <c r="U248" s="2">
        <v>399000</v>
      </c>
      <c r="V248" t="s">
        <v>38</v>
      </c>
      <c r="W248" s="3">
        <v>44049</v>
      </c>
      <c r="X248" s="2">
        <v>385000</v>
      </c>
      <c r="Y248">
        <v>385000</v>
      </c>
      <c r="Z248">
        <v>123.2</v>
      </c>
      <c r="AA248">
        <v>97.72</v>
      </c>
      <c r="AB248">
        <v>3125</v>
      </c>
      <c r="AE248">
        <v>8400</v>
      </c>
      <c r="AF248">
        <v>0.1928</v>
      </c>
    </row>
    <row r="249" spans="1:32" x14ac:dyDescent="0.2">
      <c r="A249" t="s">
        <v>390</v>
      </c>
      <c r="B249">
        <v>3</v>
      </c>
      <c r="C249">
        <v>2</v>
      </c>
      <c r="D249">
        <v>10</v>
      </c>
      <c r="F249" s="4">
        <v>2.5000000000000001E-2</v>
      </c>
      <c r="G249">
        <v>3397.5</v>
      </c>
      <c r="H249" t="s">
        <v>86</v>
      </c>
      <c r="I249" t="s">
        <v>33</v>
      </c>
      <c r="J249">
        <v>2500</v>
      </c>
      <c r="K249">
        <v>0</v>
      </c>
      <c r="L249">
        <v>10</v>
      </c>
      <c r="M249" t="s">
        <v>34</v>
      </c>
      <c r="N249" t="s">
        <v>51</v>
      </c>
      <c r="O249" t="s">
        <v>36</v>
      </c>
      <c r="Q249">
        <v>0</v>
      </c>
      <c r="R249">
        <v>0</v>
      </c>
      <c r="S249">
        <v>226500</v>
      </c>
      <c r="T249" t="s">
        <v>37</v>
      </c>
      <c r="U249" s="2">
        <v>226500</v>
      </c>
      <c r="V249" t="s">
        <v>38</v>
      </c>
      <c r="W249" s="3">
        <v>44060</v>
      </c>
      <c r="X249" s="2">
        <v>226500</v>
      </c>
      <c r="Y249">
        <v>226500</v>
      </c>
      <c r="Z249">
        <v>174.9</v>
      </c>
      <c r="AA249">
        <v>100</v>
      </c>
      <c r="AB249">
        <v>1295</v>
      </c>
      <c r="AC249" t="s">
        <v>39</v>
      </c>
      <c r="AD249" t="s">
        <v>40</v>
      </c>
      <c r="AE249">
        <v>6050</v>
      </c>
      <c r="AF249">
        <v>0.1389</v>
      </c>
    </row>
    <row r="250" spans="1:32" x14ac:dyDescent="0.2">
      <c r="A250" t="s">
        <v>391</v>
      </c>
      <c r="B250">
        <v>2</v>
      </c>
      <c r="C250">
        <v>1</v>
      </c>
      <c r="D250">
        <v>31</v>
      </c>
      <c r="E250" t="s">
        <v>42</v>
      </c>
      <c r="F250" s="4">
        <v>0.02</v>
      </c>
      <c r="G250">
        <v>0</v>
      </c>
      <c r="I250" t="s">
        <v>43</v>
      </c>
      <c r="J250">
        <v>0</v>
      </c>
      <c r="K250">
        <v>0</v>
      </c>
      <c r="L250">
        <v>31</v>
      </c>
      <c r="N250" t="s">
        <v>35</v>
      </c>
      <c r="Q250">
        <v>0</v>
      </c>
      <c r="R250">
        <v>0</v>
      </c>
      <c r="S250">
        <v>130000</v>
      </c>
      <c r="T250" t="s">
        <v>67</v>
      </c>
      <c r="U250" s="2">
        <v>130000</v>
      </c>
      <c r="V250" t="s">
        <v>38</v>
      </c>
      <c r="W250" s="3">
        <v>44063</v>
      </c>
      <c r="X250" s="2">
        <v>130000</v>
      </c>
      <c r="Y250">
        <v>130000</v>
      </c>
      <c r="Z250">
        <v>152.94</v>
      </c>
      <c r="AA250">
        <v>100</v>
      </c>
      <c r="AB250">
        <v>850</v>
      </c>
      <c r="AE250">
        <v>7840</v>
      </c>
      <c r="AF250">
        <v>0.18</v>
      </c>
    </row>
    <row r="251" spans="1:32" x14ac:dyDescent="0.2">
      <c r="A251" t="s">
        <v>392</v>
      </c>
      <c r="B251">
        <v>4</v>
      </c>
      <c r="C251">
        <v>3.5</v>
      </c>
      <c r="D251">
        <v>25</v>
      </c>
      <c r="E251" t="s">
        <v>42</v>
      </c>
      <c r="F251" s="4">
        <v>2.5000000000000001E-2</v>
      </c>
      <c r="G251">
        <v>750</v>
      </c>
      <c r="H251" t="s">
        <v>366</v>
      </c>
      <c r="I251" t="s">
        <v>33</v>
      </c>
      <c r="J251">
        <v>5000</v>
      </c>
      <c r="K251">
        <v>0</v>
      </c>
      <c r="L251">
        <v>25</v>
      </c>
      <c r="N251" t="s">
        <v>51</v>
      </c>
      <c r="Q251">
        <v>0</v>
      </c>
      <c r="R251">
        <v>0</v>
      </c>
      <c r="S251">
        <v>488499</v>
      </c>
      <c r="T251" t="s">
        <v>37</v>
      </c>
      <c r="U251" s="2">
        <v>488499</v>
      </c>
      <c r="V251" t="s">
        <v>38</v>
      </c>
      <c r="W251" s="3">
        <v>44035</v>
      </c>
      <c r="X251" s="2">
        <v>488499</v>
      </c>
      <c r="Y251">
        <v>488499</v>
      </c>
      <c r="Z251">
        <v>154.44</v>
      </c>
      <c r="AA251">
        <v>100</v>
      </c>
      <c r="AB251">
        <v>3163</v>
      </c>
      <c r="AC251" t="s">
        <v>393</v>
      </c>
      <c r="AD251" t="s">
        <v>394</v>
      </c>
      <c r="AE251">
        <v>10770</v>
      </c>
      <c r="AF251">
        <v>0.2472</v>
      </c>
    </row>
    <row r="252" spans="1:32" x14ac:dyDescent="0.2">
      <c r="A252" t="s">
        <v>395</v>
      </c>
      <c r="B252">
        <v>3</v>
      </c>
      <c r="C252">
        <v>2</v>
      </c>
      <c r="D252">
        <v>6</v>
      </c>
      <c r="E252" t="s">
        <v>42</v>
      </c>
      <c r="F252" s="4">
        <v>2.5000000000000001E-2</v>
      </c>
      <c r="G252">
        <v>7300</v>
      </c>
      <c r="H252" t="s">
        <v>97</v>
      </c>
      <c r="I252" t="s">
        <v>33</v>
      </c>
      <c r="J252">
        <v>3000</v>
      </c>
      <c r="K252">
        <v>0</v>
      </c>
      <c r="L252">
        <v>6</v>
      </c>
      <c r="M252" t="s">
        <v>34</v>
      </c>
      <c r="N252" t="s">
        <v>35</v>
      </c>
      <c r="O252" t="s">
        <v>36</v>
      </c>
      <c r="Q252">
        <v>0</v>
      </c>
      <c r="R252">
        <v>0</v>
      </c>
      <c r="S252">
        <v>310000</v>
      </c>
      <c r="T252" t="s">
        <v>37</v>
      </c>
      <c r="U252" s="2">
        <v>304950</v>
      </c>
      <c r="V252" t="s">
        <v>38</v>
      </c>
      <c r="W252" s="3">
        <v>44014</v>
      </c>
      <c r="X252" s="2">
        <v>310000</v>
      </c>
      <c r="Y252">
        <v>310000</v>
      </c>
      <c r="Z252">
        <v>158</v>
      </c>
      <c r="AA252">
        <v>100</v>
      </c>
      <c r="AB252">
        <v>1962</v>
      </c>
      <c r="AE252">
        <v>9450</v>
      </c>
      <c r="AF252">
        <v>0.21690000000000001</v>
      </c>
    </row>
    <row r="253" spans="1:32" x14ac:dyDescent="0.2">
      <c r="A253" t="s">
        <v>396</v>
      </c>
      <c r="B253">
        <v>3</v>
      </c>
      <c r="C253">
        <v>1</v>
      </c>
      <c r="D253">
        <v>26</v>
      </c>
      <c r="E253" t="s">
        <v>42</v>
      </c>
      <c r="F253" s="1">
        <v>0.02</v>
      </c>
      <c r="G253">
        <v>0</v>
      </c>
      <c r="I253" t="s">
        <v>43</v>
      </c>
      <c r="J253">
        <v>2000</v>
      </c>
      <c r="K253">
        <v>0</v>
      </c>
      <c r="L253">
        <v>26</v>
      </c>
      <c r="M253" t="s">
        <v>34</v>
      </c>
      <c r="N253" t="s">
        <v>51</v>
      </c>
      <c r="O253" t="s">
        <v>36</v>
      </c>
      <c r="Q253">
        <v>0</v>
      </c>
      <c r="R253">
        <v>0</v>
      </c>
      <c r="S253">
        <v>185000</v>
      </c>
      <c r="T253" t="s">
        <v>37</v>
      </c>
      <c r="U253" s="2">
        <v>185000</v>
      </c>
      <c r="V253" t="s">
        <v>38</v>
      </c>
      <c r="W253" s="3">
        <v>44048</v>
      </c>
      <c r="X253" s="2">
        <v>189000</v>
      </c>
      <c r="Y253">
        <v>189000</v>
      </c>
      <c r="Z253">
        <v>177.8</v>
      </c>
      <c r="AA253">
        <v>102.16</v>
      </c>
      <c r="AB253">
        <v>1063</v>
      </c>
      <c r="AE253">
        <v>5035</v>
      </c>
      <c r="AF253">
        <v>0.11559999999999999</v>
      </c>
    </row>
    <row r="254" spans="1:32" x14ac:dyDescent="0.2">
      <c r="A254" t="s">
        <v>397</v>
      </c>
      <c r="B254">
        <v>4</v>
      </c>
      <c r="C254">
        <v>2.75</v>
      </c>
      <c r="D254">
        <v>13</v>
      </c>
      <c r="F254" s="4">
        <v>2.5000000000000001E-2</v>
      </c>
      <c r="G254">
        <v>5000</v>
      </c>
      <c r="H254" t="s">
        <v>97</v>
      </c>
      <c r="I254" t="s">
        <v>33</v>
      </c>
      <c r="J254">
        <v>7050</v>
      </c>
      <c r="K254">
        <v>0</v>
      </c>
      <c r="L254">
        <v>13</v>
      </c>
      <c r="N254" t="s">
        <v>51</v>
      </c>
      <c r="Q254">
        <v>0</v>
      </c>
      <c r="R254">
        <v>0</v>
      </c>
      <c r="S254">
        <v>448500</v>
      </c>
      <c r="T254" t="s">
        <v>37</v>
      </c>
      <c r="U254" s="2">
        <v>448500</v>
      </c>
      <c r="V254" t="s">
        <v>38</v>
      </c>
      <c r="W254" s="3">
        <v>44034</v>
      </c>
      <c r="X254" s="2">
        <v>435000</v>
      </c>
      <c r="Y254">
        <v>435000</v>
      </c>
      <c r="Z254">
        <v>141.56</v>
      </c>
      <c r="AA254">
        <v>96.99</v>
      </c>
      <c r="AB254">
        <v>3073</v>
      </c>
      <c r="AE254">
        <v>13226</v>
      </c>
      <c r="AF254">
        <v>0.30359999999999998</v>
      </c>
    </row>
    <row r="255" spans="1:32" x14ac:dyDescent="0.2">
      <c r="A255" t="s">
        <v>398</v>
      </c>
      <c r="B255">
        <v>4</v>
      </c>
      <c r="C255">
        <v>2</v>
      </c>
      <c r="D255">
        <v>6</v>
      </c>
      <c r="F255" s="4">
        <v>2.5000000000000001E-2</v>
      </c>
      <c r="G255">
        <v>0</v>
      </c>
      <c r="I255" t="s">
        <v>43</v>
      </c>
      <c r="J255">
        <v>5250</v>
      </c>
      <c r="K255">
        <v>0</v>
      </c>
      <c r="L255">
        <v>6</v>
      </c>
      <c r="N255" t="s">
        <v>35</v>
      </c>
      <c r="Q255">
        <v>0</v>
      </c>
      <c r="R255">
        <v>0</v>
      </c>
      <c r="S255">
        <v>349900</v>
      </c>
      <c r="T255" t="s">
        <v>37</v>
      </c>
      <c r="U255" s="2">
        <v>349900</v>
      </c>
      <c r="V255" t="s">
        <v>38</v>
      </c>
      <c r="W255" s="3">
        <v>44034</v>
      </c>
      <c r="X255" s="2">
        <v>342500</v>
      </c>
      <c r="Y255">
        <v>342500</v>
      </c>
      <c r="Z255">
        <v>164.43</v>
      </c>
      <c r="AA255">
        <v>97.89</v>
      </c>
      <c r="AB255">
        <v>2083</v>
      </c>
      <c r="AC255" t="s">
        <v>39</v>
      </c>
      <c r="AD255" t="s">
        <v>40</v>
      </c>
      <c r="AE255">
        <v>11274</v>
      </c>
      <c r="AF255">
        <v>0.25879999999999997</v>
      </c>
    </row>
    <row r="256" spans="1:32" x14ac:dyDescent="0.2">
      <c r="A256" t="s">
        <v>399</v>
      </c>
      <c r="B256">
        <v>5</v>
      </c>
      <c r="C256">
        <v>3</v>
      </c>
      <c r="D256">
        <v>3</v>
      </c>
      <c r="E256" t="s">
        <v>42</v>
      </c>
      <c r="F256" s="4">
        <v>2.5000000000000001E-2</v>
      </c>
      <c r="G256">
        <v>0</v>
      </c>
      <c r="I256" t="s">
        <v>43</v>
      </c>
      <c r="J256">
        <v>2000</v>
      </c>
      <c r="K256">
        <v>0</v>
      </c>
      <c r="L256">
        <v>3</v>
      </c>
      <c r="M256" t="s">
        <v>34</v>
      </c>
      <c r="N256" t="s">
        <v>35</v>
      </c>
      <c r="O256" t="s">
        <v>36</v>
      </c>
      <c r="Q256">
        <v>0</v>
      </c>
      <c r="R256">
        <v>0</v>
      </c>
      <c r="S256">
        <v>310000</v>
      </c>
      <c r="T256" t="s">
        <v>37</v>
      </c>
      <c r="U256" s="2">
        <v>310000</v>
      </c>
      <c r="V256" t="s">
        <v>38</v>
      </c>
      <c r="W256" s="3">
        <v>44011</v>
      </c>
      <c r="X256" s="2">
        <v>315000</v>
      </c>
      <c r="Y256">
        <v>315000</v>
      </c>
      <c r="Z256">
        <v>165.96</v>
      </c>
      <c r="AA256">
        <v>101.61</v>
      </c>
      <c r="AB256">
        <v>1898</v>
      </c>
      <c r="AE256">
        <v>6950</v>
      </c>
      <c r="AF256">
        <v>0.15959999999999999</v>
      </c>
    </row>
    <row r="257" spans="1:32" x14ac:dyDescent="0.2">
      <c r="A257" t="s">
        <v>400</v>
      </c>
      <c r="B257">
        <v>4</v>
      </c>
      <c r="C257">
        <v>2</v>
      </c>
      <c r="D257">
        <v>5</v>
      </c>
      <c r="E257" t="s">
        <v>42</v>
      </c>
      <c r="F257" s="4">
        <v>2.5000000000000001E-2</v>
      </c>
      <c r="G257">
        <v>5156.3999999999996</v>
      </c>
      <c r="H257" t="s">
        <v>401</v>
      </c>
      <c r="I257" t="s">
        <v>33</v>
      </c>
      <c r="J257">
        <v>3500</v>
      </c>
      <c r="K257">
        <v>0</v>
      </c>
      <c r="L257">
        <v>5</v>
      </c>
      <c r="N257" t="s">
        <v>35</v>
      </c>
      <c r="Q257">
        <v>0</v>
      </c>
      <c r="R257">
        <v>0</v>
      </c>
      <c r="S257">
        <v>344000</v>
      </c>
      <c r="T257" t="s">
        <v>37</v>
      </c>
      <c r="U257" s="2">
        <v>339900</v>
      </c>
      <c r="V257" t="s">
        <v>38</v>
      </c>
      <c r="W257" s="3">
        <v>44022</v>
      </c>
      <c r="X257" s="2">
        <v>343760</v>
      </c>
      <c r="Y257">
        <v>343760</v>
      </c>
      <c r="Z257">
        <v>132.11000000000001</v>
      </c>
      <c r="AA257">
        <v>99.93</v>
      </c>
      <c r="AB257">
        <v>2602</v>
      </c>
      <c r="AE257">
        <v>7200</v>
      </c>
      <c r="AF257">
        <v>0.1653</v>
      </c>
    </row>
    <row r="258" spans="1:32" x14ac:dyDescent="0.2">
      <c r="A258" t="s">
        <v>402</v>
      </c>
      <c r="B258">
        <v>3</v>
      </c>
      <c r="C258">
        <v>2</v>
      </c>
      <c r="D258">
        <v>57</v>
      </c>
      <c r="F258" s="1">
        <v>0.02</v>
      </c>
      <c r="G258">
        <v>3000</v>
      </c>
      <c r="H258" t="s">
        <v>82</v>
      </c>
      <c r="I258" t="s">
        <v>33</v>
      </c>
      <c r="J258">
        <v>5000</v>
      </c>
      <c r="K258">
        <v>0</v>
      </c>
      <c r="L258">
        <v>57</v>
      </c>
      <c r="M258" t="s">
        <v>34</v>
      </c>
      <c r="N258" t="s">
        <v>35</v>
      </c>
      <c r="O258" t="s">
        <v>36</v>
      </c>
      <c r="Q258">
        <v>0</v>
      </c>
      <c r="R258">
        <v>0</v>
      </c>
      <c r="S258">
        <v>355575</v>
      </c>
      <c r="T258" t="s">
        <v>45</v>
      </c>
      <c r="U258" s="2">
        <v>335990</v>
      </c>
      <c r="V258" t="s">
        <v>38</v>
      </c>
      <c r="W258" s="3">
        <v>44069</v>
      </c>
      <c r="X258" s="2">
        <v>350000</v>
      </c>
      <c r="Y258">
        <v>350000</v>
      </c>
      <c r="AA258">
        <v>98.43</v>
      </c>
      <c r="AE258">
        <v>6098</v>
      </c>
      <c r="AF258">
        <v>0.14000000000000001</v>
      </c>
    </row>
    <row r="259" spans="1:32" x14ac:dyDescent="0.2">
      <c r="A259" t="s">
        <v>403</v>
      </c>
      <c r="B259">
        <v>4</v>
      </c>
      <c r="C259">
        <v>2.5</v>
      </c>
      <c r="D259">
        <v>2</v>
      </c>
      <c r="E259" t="s">
        <v>42</v>
      </c>
      <c r="F259" s="4">
        <v>2.5000000000000001E-2</v>
      </c>
      <c r="G259">
        <v>0</v>
      </c>
      <c r="I259" t="s">
        <v>43</v>
      </c>
      <c r="J259">
        <v>3500</v>
      </c>
      <c r="K259">
        <v>0</v>
      </c>
      <c r="L259">
        <v>2</v>
      </c>
      <c r="M259" t="s">
        <v>34</v>
      </c>
      <c r="N259" t="s">
        <v>44</v>
      </c>
      <c r="O259" t="s">
        <v>36</v>
      </c>
      <c r="Q259">
        <v>0</v>
      </c>
      <c r="R259">
        <v>0</v>
      </c>
      <c r="S259">
        <v>360000</v>
      </c>
      <c r="T259" t="s">
        <v>37</v>
      </c>
      <c r="U259" s="2">
        <v>360000</v>
      </c>
      <c r="V259" t="s">
        <v>38</v>
      </c>
      <c r="W259" s="3">
        <v>44035</v>
      </c>
      <c r="X259" s="2">
        <v>354000</v>
      </c>
      <c r="Y259">
        <v>354000</v>
      </c>
      <c r="Z259">
        <v>142.86000000000001</v>
      </c>
      <c r="AA259">
        <v>98.33</v>
      </c>
      <c r="AB259">
        <v>2478</v>
      </c>
      <c r="AE259">
        <v>7841</v>
      </c>
      <c r="AF259">
        <v>0.18</v>
      </c>
    </row>
    <row r="260" spans="1:32" x14ac:dyDescent="0.2">
      <c r="A260" t="s">
        <v>404</v>
      </c>
      <c r="B260">
        <v>3</v>
      </c>
      <c r="C260">
        <v>2</v>
      </c>
      <c r="D260">
        <v>16</v>
      </c>
      <c r="F260" s="1">
        <v>0.02</v>
      </c>
      <c r="G260">
        <v>0</v>
      </c>
      <c r="I260" t="s">
        <v>43</v>
      </c>
      <c r="J260">
        <v>2500</v>
      </c>
      <c r="K260">
        <v>0</v>
      </c>
      <c r="L260">
        <v>16</v>
      </c>
      <c r="N260" t="s">
        <v>35</v>
      </c>
      <c r="Q260">
        <v>0</v>
      </c>
      <c r="R260">
        <v>0</v>
      </c>
      <c r="S260">
        <v>299999</v>
      </c>
      <c r="T260" t="s">
        <v>37</v>
      </c>
      <c r="U260" s="2">
        <v>299999</v>
      </c>
      <c r="V260" t="s">
        <v>38</v>
      </c>
      <c r="W260" s="3">
        <v>44008</v>
      </c>
      <c r="X260" s="2">
        <v>305000</v>
      </c>
      <c r="Y260">
        <v>305000</v>
      </c>
      <c r="Z260">
        <v>162.15</v>
      </c>
      <c r="AA260">
        <v>101.67</v>
      </c>
      <c r="AB260">
        <v>1881</v>
      </c>
      <c r="AC260" t="s">
        <v>39</v>
      </c>
      <c r="AD260" t="s">
        <v>40</v>
      </c>
      <c r="AE260">
        <v>6534</v>
      </c>
      <c r="AF260">
        <v>0.15</v>
      </c>
    </row>
    <row r="261" spans="1:32" x14ac:dyDescent="0.2">
      <c r="A261" t="s">
        <v>405</v>
      </c>
      <c r="B261">
        <v>4</v>
      </c>
      <c r="C261">
        <v>2.5</v>
      </c>
      <c r="D261">
        <v>52</v>
      </c>
      <c r="E261" t="s">
        <v>42</v>
      </c>
      <c r="F261" s="1">
        <v>0.02</v>
      </c>
      <c r="G261">
        <v>0</v>
      </c>
      <c r="I261" t="s">
        <v>43</v>
      </c>
      <c r="J261">
        <v>3000</v>
      </c>
      <c r="K261">
        <v>0</v>
      </c>
      <c r="L261">
        <v>52</v>
      </c>
      <c r="M261" t="s">
        <v>34</v>
      </c>
      <c r="N261" t="s">
        <v>51</v>
      </c>
      <c r="O261" t="s">
        <v>36</v>
      </c>
      <c r="Q261">
        <v>0</v>
      </c>
      <c r="R261">
        <v>0</v>
      </c>
      <c r="S261">
        <v>344500</v>
      </c>
      <c r="T261" t="s">
        <v>37</v>
      </c>
      <c r="U261" s="2">
        <v>359900</v>
      </c>
      <c r="V261" t="s">
        <v>38</v>
      </c>
      <c r="W261" s="3">
        <v>44069</v>
      </c>
      <c r="X261" s="2">
        <v>335000</v>
      </c>
      <c r="Y261">
        <v>335000</v>
      </c>
      <c r="Z261">
        <v>149.82</v>
      </c>
      <c r="AA261">
        <v>97.24</v>
      </c>
      <c r="AB261">
        <v>2236</v>
      </c>
      <c r="AE261">
        <v>4356</v>
      </c>
      <c r="AF261">
        <v>0.1</v>
      </c>
    </row>
    <row r="262" spans="1:32" x14ac:dyDescent="0.2">
      <c r="A262" t="s">
        <v>406</v>
      </c>
      <c r="B262">
        <v>3</v>
      </c>
      <c r="C262">
        <v>2.5</v>
      </c>
      <c r="D262">
        <v>12</v>
      </c>
      <c r="E262" t="s">
        <v>42</v>
      </c>
      <c r="F262" s="4">
        <v>2.5000000000000001E-2</v>
      </c>
      <c r="G262">
        <v>7000</v>
      </c>
      <c r="I262" t="s">
        <v>33</v>
      </c>
      <c r="J262">
        <v>3000</v>
      </c>
      <c r="K262">
        <v>56</v>
      </c>
      <c r="L262">
        <v>12</v>
      </c>
      <c r="M262" t="s">
        <v>34</v>
      </c>
      <c r="N262" t="s">
        <v>44</v>
      </c>
      <c r="O262" t="s">
        <v>36</v>
      </c>
      <c r="Q262">
        <v>0</v>
      </c>
      <c r="R262">
        <v>0</v>
      </c>
      <c r="S262">
        <v>325000</v>
      </c>
      <c r="T262" t="s">
        <v>37</v>
      </c>
      <c r="U262" s="2">
        <v>315000</v>
      </c>
      <c r="V262" t="s">
        <v>38</v>
      </c>
      <c r="W262" s="3">
        <v>44022</v>
      </c>
      <c r="X262" s="2">
        <v>322500</v>
      </c>
      <c r="Y262">
        <v>322500</v>
      </c>
      <c r="Z262">
        <v>160.37</v>
      </c>
      <c r="AA262">
        <v>99.23</v>
      </c>
      <c r="AB262">
        <v>2011</v>
      </c>
      <c r="AC262" t="s">
        <v>83</v>
      </c>
      <c r="AD262" t="s">
        <v>84</v>
      </c>
      <c r="AE262">
        <v>8060</v>
      </c>
      <c r="AF262">
        <v>0.185</v>
      </c>
    </row>
    <row r="263" spans="1:32" x14ac:dyDescent="0.2">
      <c r="A263" t="s">
        <v>407</v>
      </c>
      <c r="B263">
        <v>6</v>
      </c>
      <c r="C263">
        <v>6</v>
      </c>
      <c r="D263">
        <v>133</v>
      </c>
      <c r="E263" t="s">
        <v>49</v>
      </c>
      <c r="F263" s="4">
        <v>0.02</v>
      </c>
      <c r="G263">
        <v>0</v>
      </c>
      <c r="I263" t="s">
        <v>43</v>
      </c>
      <c r="J263">
        <v>250000</v>
      </c>
      <c r="K263">
        <v>0</v>
      </c>
      <c r="L263">
        <v>133</v>
      </c>
      <c r="M263" t="s">
        <v>34</v>
      </c>
      <c r="N263" t="s">
        <v>51</v>
      </c>
      <c r="O263" t="s">
        <v>36</v>
      </c>
      <c r="Q263">
        <v>0</v>
      </c>
      <c r="R263">
        <v>0</v>
      </c>
      <c r="S263">
        <v>1350000</v>
      </c>
      <c r="T263" t="s">
        <v>37</v>
      </c>
      <c r="U263" s="2">
        <v>1375000</v>
      </c>
      <c r="V263" t="s">
        <v>38</v>
      </c>
      <c r="W263" s="3">
        <v>44195</v>
      </c>
      <c r="X263" s="2">
        <v>1275000</v>
      </c>
      <c r="Y263">
        <v>1275000</v>
      </c>
      <c r="Z263">
        <v>151.61000000000001</v>
      </c>
      <c r="AA263">
        <v>94.44</v>
      </c>
      <c r="AB263">
        <v>8410</v>
      </c>
      <c r="AC263" t="s">
        <v>74</v>
      </c>
      <c r="AD263" t="s">
        <v>75</v>
      </c>
      <c r="AE263">
        <v>43714</v>
      </c>
      <c r="AF263">
        <v>1.0035000000000001</v>
      </c>
    </row>
    <row r="264" spans="1:32" x14ac:dyDescent="0.2">
      <c r="A264" t="s">
        <v>408</v>
      </c>
      <c r="B264">
        <v>4</v>
      </c>
      <c r="C264">
        <v>2</v>
      </c>
      <c r="D264">
        <v>83</v>
      </c>
      <c r="E264" t="s">
        <v>42</v>
      </c>
      <c r="F264" s="5">
        <v>2000</v>
      </c>
      <c r="G264">
        <v>6000</v>
      </c>
      <c r="H264" t="s">
        <v>247</v>
      </c>
      <c r="I264" t="s">
        <v>33</v>
      </c>
      <c r="J264">
        <v>3000</v>
      </c>
      <c r="K264">
        <v>0</v>
      </c>
      <c r="L264">
        <v>83</v>
      </c>
      <c r="M264" t="s">
        <v>34</v>
      </c>
      <c r="N264" t="s">
        <v>51</v>
      </c>
      <c r="O264" t="s">
        <v>36</v>
      </c>
      <c r="Q264">
        <v>0</v>
      </c>
      <c r="R264">
        <v>0</v>
      </c>
      <c r="S264">
        <v>310500</v>
      </c>
      <c r="T264" t="s">
        <v>45</v>
      </c>
      <c r="U264" s="2">
        <v>310500</v>
      </c>
      <c r="V264" t="s">
        <v>38</v>
      </c>
      <c r="W264" s="3">
        <v>43946</v>
      </c>
      <c r="X264" s="2">
        <v>310500</v>
      </c>
      <c r="Y264">
        <v>310500</v>
      </c>
      <c r="AA264">
        <v>100</v>
      </c>
      <c r="AE264">
        <v>7405</v>
      </c>
      <c r="AF264">
        <v>0.17</v>
      </c>
    </row>
    <row r="265" spans="1:32" x14ac:dyDescent="0.2">
      <c r="A265" t="s">
        <v>409</v>
      </c>
      <c r="B265">
        <v>4</v>
      </c>
      <c r="C265">
        <v>3</v>
      </c>
      <c r="D265">
        <v>16</v>
      </c>
      <c r="F265" s="4">
        <v>2.5000000000000001E-2</v>
      </c>
      <c r="G265">
        <v>3000</v>
      </c>
      <c r="I265" t="s">
        <v>33</v>
      </c>
      <c r="J265">
        <v>5500</v>
      </c>
      <c r="K265">
        <v>0</v>
      </c>
      <c r="L265">
        <v>16</v>
      </c>
      <c r="M265" t="s">
        <v>34</v>
      </c>
      <c r="N265" t="s">
        <v>51</v>
      </c>
      <c r="O265" t="s">
        <v>36</v>
      </c>
      <c r="Q265">
        <v>0</v>
      </c>
      <c r="R265">
        <v>0</v>
      </c>
      <c r="S265">
        <v>554900</v>
      </c>
      <c r="T265" t="s">
        <v>45</v>
      </c>
      <c r="U265" s="2">
        <v>554900</v>
      </c>
      <c r="V265" t="s">
        <v>38</v>
      </c>
      <c r="W265" s="3">
        <v>44012</v>
      </c>
      <c r="X265" s="2">
        <v>540000</v>
      </c>
      <c r="Y265">
        <v>540000</v>
      </c>
      <c r="Z265">
        <v>183.36</v>
      </c>
      <c r="AA265">
        <v>97.31</v>
      </c>
      <c r="AB265">
        <v>2945</v>
      </c>
      <c r="AC265" t="s">
        <v>410</v>
      </c>
      <c r="AD265" t="s">
        <v>411</v>
      </c>
      <c r="AE265">
        <v>11266</v>
      </c>
      <c r="AF265">
        <v>0.2586</v>
      </c>
    </row>
    <row r="266" spans="1:32" x14ac:dyDescent="0.2">
      <c r="A266" t="s">
        <v>412</v>
      </c>
      <c r="B266">
        <v>3</v>
      </c>
      <c r="C266">
        <v>2.5</v>
      </c>
      <c r="D266">
        <v>10</v>
      </c>
      <c r="E266" t="s">
        <v>42</v>
      </c>
      <c r="F266" s="4">
        <v>2.5000000000000001E-2</v>
      </c>
      <c r="G266">
        <v>0</v>
      </c>
      <c r="I266" t="s">
        <v>43</v>
      </c>
      <c r="J266">
        <v>3000</v>
      </c>
      <c r="K266">
        <v>0</v>
      </c>
      <c r="L266">
        <v>10</v>
      </c>
      <c r="M266" t="s">
        <v>34</v>
      </c>
      <c r="N266" t="s">
        <v>51</v>
      </c>
      <c r="O266" t="s">
        <v>36</v>
      </c>
      <c r="Q266">
        <v>0</v>
      </c>
      <c r="R266">
        <v>0</v>
      </c>
      <c r="S266">
        <v>390000</v>
      </c>
      <c r="T266" t="s">
        <v>37</v>
      </c>
      <c r="U266" s="2">
        <v>399800</v>
      </c>
      <c r="V266" t="s">
        <v>38</v>
      </c>
      <c r="W266" s="3">
        <v>44167</v>
      </c>
      <c r="X266" s="2">
        <v>396000</v>
      </c>
      <c r="Y266">
        <v>396000</v>
      </c>
      <c r="Z266">
        <v>145.27000000000001</v>
      </c>
      <c r="AA266">
        <v>101.54</v>
      </c>
      <c r="AB266">
        <v>2726</v>
      </c>
      <c r="AE266">
        <v>8700</v>
      </c>
      <c r="AF266">
        <v>0.19969999999999999</v>
      </c>
    </row>
    <row r="267" spans="1:32" x14ac:dyDescent="0.2">
      <c r="A267" t="s">
        <v>413</v>
      </c>
      <c r="B267">
        <v>3</v>
      </c>
      <c r="C267">
        <v>2</v>
      </c>
      <c r="D267">
        <v>10</v>
      </c>
      <c r="E267" t="s">
        <v>42</v>
      </c>
      <c r="F267" s="4">
        <v>2.5000000000000001E-2</v>
      </c>
      <c r="G267">
        <v>1500</v>
      </c>
      <c r="H267" t="s">
        <v>414</v>
      </c>
      <c r="I267" t="s">
        <v>33</v>
      </c>
      <c r="J267">
        <v>2500</v>
      </c>
      <c r="K267">
        <v>0</v>
      </c>
      <c r="L267">
        <v>10</v>
      </c>
      <c r="M267" t="s">
        <v>34</v>
      </c>
      <c r="N267" t="s">
        <v>51</v>
      </c>
      <c r="O267" t="s">
        <v>36</v>
      </c>
      <c r="Q267">
        <v>0</v>
      </c>
      <c r="R267">
        <v>0</v>
      </c>
      <c r="S267">
        <v>285000</v>
      </c>
      <c r="T267" t="s">
        <v>37</v>
      </c>
      <c r="U267" s="2">
        <v>285000</v>
      </c>
      <c r="V267" t="s">
        <v>38</v>
      </c>
      <c r="W267" s="3">
        <v>44021</v>
      </c>
      <c r="X267" s="2">
        <v>285000</v>
      </c>
      <c r="Y267">
        <v>285000</v>
      </c>
      <c r="Z267">
        <v>178.13</v>
      </c>
      <c r="AA267">
        <v>100</v>
      </c>
      <c r="AB267">
        <v>1600</v>
      </c>
      <c r="AC267" t="s">
        <v>39</v>
      </c>
      <c r="AD267" t="s">
        <v>40</v>
      </c>
      <c r="AE267">
        <v>10023</v>
      </c>
      <c r="AF267">
        <v>0.2301</v>
      </c>
    </row>
    <row r="268" spans="1:32" x14ac:dyDescent="0.2">
      <c r="A268" t="s">
        <v>415</v>
      </c>
      <c r="B268">
        <v>3</v>
      </c>
      <c r="C268">
        <v>2</v>
      </c>
      <c r="D268">
        <v>8</v>
      </c>
      <c r="E268" t="s">
        <v>42</v>
      </c>
      <c r="F268" s="4">
        <v>2.5000000000000001E-2</v>
      </c>
      <c r="G268">
        <v>0</v>
      </c>
      <c r="I268" t="s">
        <v>43</v>
      </c>
      <c r="J268">
        <v>2500</v>
      </c>
      <c r="K268">
        <v>0</v>
      </c>
      <c r="L268">
        <v>8</v>
      </c>
      <c r="M268" t="s">
        <v>34</v>
      </c>
      <c r="N268" t="s">
        <v>35</v>
      </c>
      <c r="O268" t="s">
        <v>36</v>
      </c>
      <c r="Q268">
        <v>0</v>
      </c>
      <c r="R268">
        <v>0</v>
      </c>
      <c r="S268">
        <v>260000</v>
      </c>
      <c r="T268" t="s">
        <v>144</v>
      </c>
      <c r="U268" s="2">
        <v>260000</v>
      </c>
      <c r="V268" t="s">
        <v>38</v>
      </c>
      <c r="W268" s="3">
        <v>44028</v>
      </c>
      <c r="X268" s="2">
        <v>260000</v>
      </c>
      <c r="Y268">
        <v>260000</v>
      </c>
      <c r="Z268">
        <v>182.2</v>
      </c>
      <c r="AA268">
        <v>100</v>
      </c>
      <c r="AB268">
        <v>1427</v>
      </c>
      <c r="AE268">
        <v>5929</v>
      </c>
      <c r="AF268">
        <v>0.1361</v>
      </c>
    </row>
    <row r="269" spans="1:32" x14ac:dyDescent="0.2">
      <c r="A269" t="s">
        <v>416</v>
      </c>
      <c r="B269">
        <v>4</v>
      </c>
      <c r="C269">
        <v>2</v>
      </c>
      <c r="D269">
        <v>3</v>
      </c>
      <c r="E269" t="s">
        <v>42</v>
      </c>
      <c r="F269" s="4">
        <v>2.5000000000000001E-2</v>
      </c>
      <c r="G269">
        <v>0</v>
      </c>
      <c r="I269" t="s">
        <v>43</v>
      </c>
      <c r="J269">
        <v>3000</v>
      </c>
      <c r="K269">
        <v>0</v>
      </c>
      <c r="L269">
        <v>3</v>
      </c>
      <c r="N269" t="s">
        <v>51</v>
      </c>
      <c r="Q269">
        <v>0</v>
      </c>
      <c r="R269">
        <v>0</v>
      </c>
      <c r="S269">
        <v>339900</v>
      </c>
      <c r="T269" t="s">
        <v>37</v>
      </c>
      <c r="U269" s="2">
        <v>339900</v>
      </c>
      <c r="V269" t="s">
        <v>38</v>
      </c>
      <c r="W269" s="3">
        <v>44019</v>
      </c>
      <c r="X269" s="2">
        <v>339900</v>
      </c>
      <c r="Y269">
        <v>339900</v>
      </c>
      <c r="Z269">
        <v>160.41</v>
      </c>
      <c r="AA269">
        <v>100</v>
      </c>
      <c r="AB269">
        <v>2119</v>
      </c>
      <c r="AE269">
        <v>9600</v>
      </c>
      <c r="AF269">
        <v>0.22040000000000001</v>
      </c>
    </row>
    <row r="270" spans="1:32" x14ac:dyDescent="0.2">
      <c r="A270" t="s">
        <v>417</v>
      </c>
      <c r="B270">
        <v>4</v>
      </c>
      <c r="C270">
        <v>2.5</v>
      </c>
      <c r="D270">
        <v>8</v>
      </c>
      <c r="E270" t="s">
        <v>42</v>
      </c>
      <c r="F270" s="4">
        <v>2.5000000000000001E-2</v>
      </c>
      <c r="G270">
        <v>0</v>
      </c>
      <c r="I270" t="s">
        <v>43</v>
      </c>
      <c r="J270">
        <v>0</v>
      </c>
      <c r="K270">
        <v>0</v>
      </c>
      <c r="L270">
        <v>8</v>
      </c>
      <c r="M270" t="s">
        <v>34</v>
      </c>
      <c r="N270" t="s">
        <v>51</v>
      </c>
      <c r="O270" t="s">
        <v>36</v>
      </c>
      <c r="Q270">
        <v>0</v>
      </c>
      <c r="R270">
        <v>0</v>
      </c>
      <c r="S270">
        <v>354900</v>
      </c>
      <c r="T270" t="s">
        <v>37</v>
      </c>
      <c r="U270" s="2">
        <v>354900</v>
      </c>
      <c r="V270" t="s">
        <v>38</v>
      </c>
      <c r="W270" s="3">
        <v>44029</v>
      </c>
      <c r="X270" s="2">
        <v>355000</v>
      </c>
      <c r="Y270">
        <v>355000</v>
      </c>
      <c r="Z270">
        <v>158.91</v>
      </c>
      <c r="AA270">
        <v>100.03</v>
      </c>
      <c r="AB270">
        <v>2234</v>
      </c>
      <c r="AE270">
        <v>6534</v>
      </c>
      <c r="AF270">
        <v>0.15</v>
      </c>
    </row>
    <row r="271" spans="1:32" x14ac:dyDescent="0.2">
      <c r="A271" t="s">
        <v>418</v>
      </c>
      <c r="B271">
        <v>3</v>
      </c>
      <c r="C271">
        <v>2</v>
      </c>
      <c r="D271">
        <v>18</v>
      </c>
      <c r="E271" t="s">
        <v>42</v>
      </c>
      <c r="F271" s="4">
        <v>2.75E-2</v>
      </c>
      <c r="G271">
        <v>0</v>
      </c>
      <c r="I271" t="s">
        <v>43</v>
      </c>
      <c r="J271">
        <v>3000</v>
      </c>
      <c r="K271">
        <v>0</v>
      </c>
      <c r="L271">
        <v>18</v>
      </c>
      <c r="N271" t="s">
        <v>51</v>
      </c>
      <c r="Q271">
        <v>0</v>
      </c>
      <c r="R271">
        <v>0</v>
      </c>
      <c r="S271">
        <v>305000</v>
      </c>
      <c r="T271" t="s">
        <v>37</v>
      </c>
      <c r="U271" s="2">
        <v>305000</v>
      </c>
      <c r="V271" t="s">
        <v>38</v>
      </c>
      <c r="W271" s="3">
        <v>44028</v>
      </c>
      <c r="X271" s="2">
        <v>308000</v>
      </c>
      <c r="Y271">
        <v>308000</v>
      </c>
      <c r="Z271">
        <v>168.21</v>
      </c>
      <c r="AA271">
        <v>100.98</v>
      </c>
      <c r="AB271">
        <v>1831</v>
      </c>
      <c r="AE271">
        <v>7700</v>
      </c>
      <c r="AF271">
        <v>0.17680000000000001</v>
      </c>
    </row>
    <row r="272" spans="1:32" x14ac:dyDescent="0.2">
      <c r="A272" t="s">
        <v>419</v>
      </c>
      <c r="B272">
        <v>4</v>
      </c>
      <c r="C272">
        <v>2</v>
      </c>
      <c r="D272">
        <v>14</v>
      </c>
      <c r="E272" t="s">
        <v>42</v>
      </c>
      <c r="F272" s="4">
        <v>2.5000000000000001E-2</v>
      </c>
      <c r="G272">
        <v>0</v>
      </c>
      <c r="I272" t="s">
        <v>43</v>
      </c>
      <c r="J272">
        <v>3000</v>
      </c>
      <c r="K272">
        <v>0</v>
      </c>
      <c r="L272">
        <v>14</v>
      </c>
      <c r="M272" t="s">
        <v>34</v>
      </c>
      <c r="N272" t="s">
        <v>35</v>
      </c>
      <c r="O272" t="s">
        <v>36</v>
      </c>
      <c r="Q272">
        <v>0</v>
      </c>
      <c r="R272">
        <v>0</v>
      </c>
      <c r="S272">
        <v>295000</v>
      </c>
      <c r="T272" t="s">
        <v>37</v>
      </c>
      <c r="U272" s="2">
        <v>295000</v>
      </c>
      <c r="V272" t="s">
        <v>38</v>
      </c>
      <c r="W272" s="3">
        <v>44041</v>
      </c>
      <c r="X272" s="2">
        <v>290000</v>
      </c>
      <c r="Y272">
        <v>290000</v>
      </c>
      <c r="Z272">
        <v>154.58000000000001</v>
      </c>
      <c r="AA272">
        <v>98.31</v>
      </c>
      <c r="AB272">
        <v>1876</v>
      </c>
      <c r="AE272">
        <v>7841</v>
      </c>
      <c r="AF272">
        <v>0.18</v>
      </c>
    </row>
    <row r="273" spans="1:32" x14ac:dyDescent="0.2">
      <c r="A273" t="s">
        <v>420</v>
      </c>
      <c r="B273">
        <v>4</v>
      </c>
      <c r="C273">
        <v>1.75</v>
      </c>
      <c r="D273">
        <v>7</v>
      </c>
      <c r="E273" t="s">
        <v>42</v>
      </c>
      <c r="F273" s="4">
        <v>2.5000000000000001E-2</v>
      </c>
      <c r="G273">
        <v>0</v>
      </c>
      <c r="I273" t="s">
        <v>43</v>
      </c>
      <c r="J273">
        <v>2500</v>
      </c>
      <c r="K273">
        <v>0</v>
      </c>
      <c r="L273">
        <v>7</v>
      </c>
      <c r="N273" t="s">
        <v>51</v>
      </c>
      <c r="Q273">
        <v>0</v>
      </c>
      <c r="R273">
        <v>0</v>
      </c>
      <c r="S273">
        <v>239000</v>
      </c>
      <c r="T273" t="s">
        <v>45</v>
      </c>
      <c r="U273" s="2">
        <v>239000</v>
      </c>
      <c r="V273" t="s">
        <v>38</v>
      </c>
      <c r="W273" s="3">
        <v>44028</v>
      </c>
      <c r="X273" s="2">
        <v>240000</v>
      </c>
      <c r="Y273">
        <v>240000</v>
      </c>
      <c r="Z273">
        <v>181.27</v>
      </c>
      <c r="AA273">
        <v>100.42</v>
      </c>
      <c r="AB273">
        <v>1324</v>
      </c>
      <c r="AE273">
        <v>6930</v>
      </c>
      <c r="AF273">
        <v>0.15909999999999999</v>
      </c>
    </row>
    <row r="274" spans="1:32" x14ac:dyDescent="0.2">
      <c r="A274" t="s">
        <v>421</v>
      </c>
      <c r="B274">
        <v>3</v>
      </c>
      <c r="C274">
        <v>2.75</v>
      </c>
      <c r="D274">
        <v>6</v>
      </c>
      <c r="E274" t="s">
        <v>42</v>
      </c>
      <c r="F274" s="4">
        <v>2.5000000000000001E-2</v>
      </c>
      <c r="G274">
        <v>0</v>
      </c>
      <c r="I274" t="s">
        <v>43</v>
      </c>
      <c r="J274">
        <v>2500</v>
      </c>
      <c r="K274">
        <v>0</v>
      </c>
      <c r="L274">
        <v>6</v>
      </c>
      <c r="M274" t="s">
        <v>34</v>
      </c>
      <c r="N274" t="s">
        <v>35</v>
      </c>
      <c r="O274" t="s">
        <v>36</v>
      </c>
      <c r="Q274">
        <v>0</v>
      </c>
      <c r="R274">
        <v>0</v>
      </c>
      <c r="S274">
        <v>220000</v>
      </c>
      <c r="T274" t="s">
        <v>144</v>
      </c>
      <c r="U274" s="2">
        <v>220000</v>
      </c>
      <c r="V274" t="s">
        <v>38</v>
      </c>
      <c r="W274" s="3">
        <v>44118</v>
      </c>
      <c r="X274" s="2">
        <v>225000</v>
      </c>
      <c r="Y274">
        <v>225000</v>
      </c>
      <c r="Z274">
        <v>153.79</v>
      </c>
      <c r="AA274">
        <v>102.27</v>
      </c>
      <c r="AB274">
        <v>1463</v>
      </c>
      <c r="AE274">
        <v>6744</v>
      </c>
      <c r="AF274">
        <v>0.15479999999999999</v>
      </c>
    </row>
    <row r="275" spans="1:32" x14ac:dyDescent="0.2">
      <c r="A275" t="s">
        <v>422</v>
      </c>
      <c r="B275">
        <v>3</v>
      </c>
      <c r="C275">
        <v>3</v>
      </c>
      <c r="D275">
        <v>140</v>
      </c>
      <c r="E275" t="s">
        <v>42</v>
      </c>
      <c r="F275" s="4">
        <v>2.5000000000000001E-2</v>
      </c>
      <c r="G275">
        <v>0</v>
      </c>
      <c r="I275" t="s">
        <v>43</v>
      </c>
      <c r="J275">
        <v>25000</v>
      </c>
      <c r="K275">
        <v>0</v>
      </c>
      <c r="L275">
        <v>140</v>
      </c>
      <c r="M275" t="s">
        <v>34</v>
      </c>
      <c r="N275" t="s">
        <v>51</v>
      </c>
      <c r="O275" t="s">
        <v>36</v>
      </c>
      <c r="Q275">
        <v>0</v>
      </c>
      <c r="R275">
        <v>0</v>
      </c>
      <c r="S275">
        <v>875000</v>
      </c>
      <c r="T275" t="s">
        <v>37</v>
      </c>
      <c r="U275" s="2">
        <v>875000</v>
      </c>
      <c r="V275" t="s">
        <v>38</v>
      </c>
      <c r="W275" s="3">
        <v>44160</v>
      </c>
      <c r="X275" s="2">
        <v>854000</v>
      </c>
      <c r="Y275">
        <v>854000</v>
      </c>
      <c r="Z275">
        <v>227.79</v>
      </c>
      <c r="AA275">
        <v>97.6</v>
      </c>
      <c r="AB275">
        <v>3749</v>
      </c>
      <c r="AC275" t="s">
        <v>58</v>
      </c>
      <c r="AD275" t="s">
        <v>59</v>
      </c>
      <c r="AE275">
        <v>10980</v>
      </c>
      <c r="AF275">
        <v>0.25209999999999999</v>
      </c>
    </row>
    <row r="276" spans="1:32" x14ac:dyDescent="0.2">
      <c r="A276" t="s">
        <v>423</v>
      </c>
      <c r="B276">
        <v>3</v>
      </c>
      <c r="C276">
        <v>2</v>
      </c>
      <c r="D276">
        <v>7</v>
      </c>
      <c r="E276" t="s">
        <v>42</v>
      </c>
      <c r="F276" s="4">
        <v>2.5000000000000001E-2</v>
      </c>
      <c r="G276">
        <v>0</v>
      </c>
      <c r="I276" t="s">
        <v>43</v>
      </c>
      <c r="J276">
        <v>5000</v>
      </c>
      <c r="K276">
        <v>65</v>
      </c>
      <c r="L276">
        <v>7</v>
      </c>
      <c r="M276" t="s">
        <v>34</v>
      </c>
      <c r="N276" t="s">
        <v>51</v>
      </c>
      <c r="O276" t="s">
        <v>36</v>
      </c>
      <c r="Q276">
        <v>0</v>
      </c>
      <c r="R276">
        <v>0</v>
      </c>
      <c r="S276">
        <v>459500</v>
      </c>
      <c r="T276" t="s">
        <v>37</v>
      </c>
      <c r="U276" s="2">
        <v>459500</v>
      </c>
      <c r="V276" t="s">
        <v>38</v>
      </c>
      <c r="W276" s="3">
        <v>44022</v>
      </c>
      <c r="X276" s="2">
        <v>460000</v>
      </c>
      <c r="Y276">
        <v>460000</v>
      </c>
      <c r="Z276">
        <v>180.82</v>
      </c>
      <c r="AA276">
        <v>100.11</v>
      </c>
      <c r="AB276">
        <v>2544</v>
      </c>
      <c r="AC276" t="s">
        <v>83</v>
      </c>
      <c r="AD276" t="s">
        <v>84</v>
      </c>
      <c r="AE276">
        <v>14735</v>
      </c>
      <c r="AF276">
        <v>0.33829999999999999</v>
      </c>
    </row>
    <row r="277" spans="1:32" x14ac:dyDescent="0.2">
      <c r="A277" t="s">
        <v>424</v>
      </c>
      <c r="B277">
        <v>5</v>
      </c>
      <c r="C277">
        <v>3</v>
      </c>
      <c r="D277">
        <v>3</v>
      </c>
      <c r="E277" t="s">
        <v>42</v>
      </c>
      <c r="F277" s="4">
        <v>2.5000000000000001E-2</v>
      </c>
      <c r="G277">
        <v>0</v>
      </c>
      <c r="J277">
        <v>5000</v>
      </c>
      <c r="K277">
        <v>56</v>
      </c>
      <c r="L277">
        <v>3</v>
      </c>
      <c r="M277" t="s">
        <v>34</v>
      </c>
      <c r="N277" t="s">
        <v>51</v>
      </c>
      <c r="O277" t="s">
        <v>36</v>
      </c>
      <c r="Q277">
        <v>0</v>
      </c>
      <c r="R277">
        <v>0</v>
      </c>
      <c r="S277">
        <v>410000</v>
      </c>
      <c r="T277" t="s">
        <v>45</v>
      </c>
      <c r="U277" s="2">
        <v>399000</v>
      </c>
      <c r="V277" t="s">
        <v>38</v>
      </c>
      <c r="W277" s="3">
        <v>44025</v>
      </c>
      <c r="X277" s="2">
        <v>400000</v>
      </c>
      <c r="Y277">
        <v>400000</v>
      </c>
      <c r="Z277">
        <v>134.94999999999999</v>
      </c>
      <c r="AA277">
        <v>97.56</v>
      </c>
      <c r="AB277">
        <v>2964</v>
      </c>
      <c r="AC277" t="s">
        <v>83</v>
      </c>
      <c r="AD277" t="s">
        <v>84</v>
      </c>
      <c r="AE277">
        <v>8017</v>
      </c>
      <c r="AF277">
        <v>0.184</v>
      </c>
    </row>
    <row r="278" spans="1:32" x14ac:dyDescent="0.2">
      <c r="A278" t="s">
        <v>425</v>
      </c>
      <c r="B278">
        <v>3</v>
      </c>
      <c r="C278">
        <v>2</v>
      </c>
      <c r="D278">
        <v>12</v>
      </c>
      <c r="F278" s="4">
        <v>2.2499999999999999E-2</v>
      </c>
      <c r="G278">
        <v>0</v>
      </c>
      <c r="I278" t="s">
        <v>43</v>
      </c>
      <c r="J278">
        <v>2500</v>
      </c>
      <c r="K278">
        <v>400</v>
      </c>
      <c r="L278">
        <v>12</v>
      </c>
      <c r="N278" t="s">
        <v>51</v>
      </c>
      <c r="Q278">
        <v>0</v>
      </c>
      <c r="R278">
        <v>0</v>
      </c>
      <c r="S278">
        <v>239000</v>
      </c>
      <c r="T278" t="s">
        <v>37</v>
      </c>
      <c r="U278" s="2">
        <v>239000</v>
      </c>
      <c r="V278" t="s">
        <v>38</v>
      </c>
      <c r="W278" s="3">
        <v>44032</v>
      </c>
      <c r="X278" s="2">
        <v>239000</v>
      </c>
      <c r="Y278">
        <v>239000</v>
      </c>
      <c r="Z278">
        <v>134.27000000000001</v>
      </c>
      <c r="AA278">
        <v>100</v>
      </c>
      <c r="AB278">
        <v>1780</v>
      </c>
      <c r="AC278" t="s">
        <v>83</v>
      </c>
      <c r="AD278" t="s">
        <v>84</v>
      </c>
      <c r="AE278">
        <v>593103</v>
      </c>
      <c r="AF278">
        <v>13.6158</v>
      </c>
    </row>
    <row r="279" spans="1:32" x14ac:dyDescent="0.2">
      <c r="A279" t="s">
        <v>426</v>
      </c>
      <c r="B279">
        <v>5</v>
      </c>
      <c r="C279">
        <v>2</v>
      </c>
      <c r="D279">
        <v>1</v>
      </c>
      <c r="E279" t="s">
        <v>42</v>
      </c>
      <c r="F279" s="4">
        <v>2.5000000000000001E-2</v>
      </c>
      <c r="G279">
        <v>0</v>
      </c>
      <c r="I279" t="s">
        <v>43</v>
      </c>
      <c r="J279">
        <v>2500</v>
      </c>
      <c r="K279">
        <v>0</v>
      </c>
      <c r="L279">
        <v>1</v>
      </c>
      <c r="M279" t="s">
        <v>34</v>
      </c>
      <c r="N279" t="s">
        <v>370</v>
      </c>
      <c r="O279" t="s">
        <v>36</v>
      </c>
      <c r="Q279">
        <v>0</v>
      </c>
      <c r="R279">
        <v>0</v>
      </c>
      <c r="S279">
        <v>262500</v>
      </c>
      <c r="T279" t="s">
        <v>37</v>
      </c>
      <c r="U279" s="2">
        <v>262500</v>
      </c>
      <c r="V279" t="s">
        <v>38</v>
      </c>
      <c r="W279" s="3">
        <v>44021</v>
      </c>
      <c r="X279" s="2">
        <v>260000</v>
      </c>
      <c r="Y279">
        <v>260000</v>
      </c>
      <c r="Z279">
        <v>140.38999999999999</v>
      </c>
      <c r="AA279">
        <v>99.05</v>
      </c>
      <c r="AB279">
        <v>1852</v>
      </c>
      <c r="AE279">
        <v>6513</v>
      </c>
      <c r="AF279">
        <v>0.14949999999999999</v>
      </c>
    </row>
    <row r="280" spans="1:32" x14ac:dyDescent="0.2">
      <c r="A280" t="s">
        <v>427</v>
      </c>
      <c r="B280">
        <v>5</v>
      </c>
      <c r="C280">
        <v>3</v>
      </c>
      <c r="D280">
        <v>35</v>
      </c>
      <c r="E280" t="s">
        <v>42</v>
      </c>
      <c r="F280" s="4">
        <v>2.5000000000000001E-2</v>
      </c>
      <c r="G280">
        <v>9000</v>
      </c>
      <c r="H280" t="s">
        <v>428</v>
      </c>
      <c r="I280" t="s">
        <v>33</v>
      </c>
      <c r="J280">
        <v>3500</v>
      </c>
      <c r="K280">
        <v>0</v>
      </c>
      <c r="L280">
        <v>35</v>
      </c>
      <c r="M280" t="s">
        <v>34</v>
      </c>
      <c r="N280" t="s">
        <v>429</v>
      </c>
      <c r="O280" t="s">
        <v>36</v>
      </c>
      <c r="Q280">
        <v>0</v>
      </c>
      <c r="R280">
        <v>0</v>
      </c>
      <c r="S280">
        <v>379000</v>
      </c>
      <c r="T280" t="s">
        <v>37</v>
      </c>
      <c r="U280" s="2">
        <v>379000</v>
      </c>
      <c r="V280" t="s">
        <v>38</v>
      </c>
      <c r="W280" s="3">
        <v>44036</v>
      </c>
      <c r="X280" s="2">
        <v>380000</v>
      </c>
      <c r="Y280">
        <v>380000</v>
      </c>
      <c r="AA280">
        <v>100.26</v>
      </c>
      <c r="AE280">
        <v>13504</v>
      </c>
      <c r="AF280">
        <v>0.31</v>
      </c>
    </row>
    <row r="281" spans="1:32" x14ac:dyDescent="0.2">
      <c r="A281" t="s">
        <v>430</v>
      </c>
      <c r="B281">
        <v>5</v>
      </c>
      <c r="C281">
        <v>3.5</v>
      </c>
      <c r="D281">
        <v>11</v>
      </c>
      <c r="E281" t="s">
        <v>42</v>
      </c>
      <c r="F281" s="4">
        <v>2.5000000000000001E-2</v>
      </c>
      <c r="G281">
        <v>5000</v>
      </c>
      <c r="H281" t="s">
        <v>133</v>
      </c>
      <c r="I281" t="s">
        <v>33</v>
      </c>
      <c r="J281">
        <v>2500</v>
      </c>
      <c r="K281">
        <v>0</v>
      </c>
      <c r="L281">
        <v>11</v>
      </c>
      <c r="M281" t="s">
        <v>34</v>
      </c>
      <c r="N281" t="s">
        <v>35</v>
      </c>
      <c r="O281" t="s">
        <v>36</v>
      </c>
      <c r="Q281">
        <v>0</v>
      </c>
      <c r="R281">
        <v>0</v>
      </c>
      <c r="S281">
        <v>340400</v>
      </c>
      <c r="T281" t="s">
        <v>45</v>
      </c>
      <c r="U281" s="2">
        <v>340400</v>
      </c>
      <c r="V281" t="s">
        <v>38</v>
      </c>
      <c r="W281" s="3">
        <v>44119</v>
      </c>
      <c r="X281" s="2">
        <v>348170</v>
      </c>
      <c r="Y281">
        <v>348170</v>
      </c>
      <c r="AA281">
        <v>102.28</v>
      </c>
      <c r="AE281">
        <v>4500</v>
      </c>
      <c r="AF281">
        <v>0.1033</v>
      </c>
    </row>
    <row r="282" spans="1:32" x14ac:dyDescent="0.2">
      <c r="A282" t="s">
        <v>431</v>
      </c>
      <c r="B282">
        <v>5</v>
      </c>
      <c r="C282">
        <v>3.5</v>
      </c>
      <c r="D282">
        <v>12</v>
      </c>
      <c r="E282" t="s">
        <v>42</v>
      </c>
      <c r="F282" s="4">
        <v>2.5000000000000001E-2</v>
      </c>
      <c r="G282">
        <v>5000</v>
      </c>
      <c r="H282" t="s">
        <v>77</v>
      </c>
      <c r="I282" t="s">
        <v>33</v>
      </c>
      <c r="J282">
        <v>2500</v>
      </c>
      <c r="K282">
        <v>0</v>
      </c>
      <c r="L282">
        <v>12</v>
      </c>
      <c r="M282" t="s">
        <v>34</v>
      </c>
      <c r="N282" t="s">
        <v>51</v>
      </c>
      <c r="O282" t="s">
        <v>36</v>
      </c>
      <c r="Q282">
        <v>0</v>
      </c>
      <c r="R282">
        <v>0</v>
      </c>
      <c r="S282">
        <v>336900</v>
      </c>
      <c r="T282" t="s">
        <v>45</v>
      </c>
      <c r="U282" s="2">
        <v>336900</v>
      </c>
      <c r="V282" t="s">
        <v>38</v>
      </c>
      <c r="W282" s="3">
        <v>44103</v>
      </c>
      <c r="X282" s="2">
        <v>336900</v>
      </c>
      <c r="Y282">
        <v>336900</v>
      </c>
      <c r="AA282">
        <v>100</v>
      </c>
      <c r="AE282">
        <v>4500</v>
      </c>
      <c r="AF282">
        <v>0.1033</v>
      </c>
    </row>
    <row r="283" spans="1:32" x14ac:dyDescent="0.2">
      <c r="A283" t="s">
        <v>432</v>
      </c>
      <c r="B283">
        <v>4</v>
      </c>
      <c r="C283">
        <v>3</v>
      </c>
      <c r="D283">
        <v>6</v>
      </c>
      <c r="E283" t="s">
        <v>42</v>
      </c>
      <c r="F283" s="4">
        <v>2.5000000000000001E-2</v>
      </c>
      <c r="G283">
        <v>5000</v>
      </c>
      <c r="H283" t="s">
        <v>433</v>
      </c>
      <c r="I283" t="s">
        <v>33</v>
      </c>
      <c r="J283">
        <v>2500</v>
      </c>
      <c r="K283">
        <v>0</v>
      </c>
      <c r="L283">
        <v>6</v>
      </c>
      <c r="M283" t="s">
        <v>34</v>
      </c>
      <c r="N283" t="s">
        <v>51</v>
      </c>
      <c r="O283" t="s">
        <v>36</v>
      </c>
      <c r="Q283">
        <v>0</v>
      </c>
      <c r="R283">
        <v>0</v>
      </c>
      <c r="S283">
        <v>296900</v>
      </c>
      <c r="T283" t="s">
        <v>45</v>
      </c>
      <c r="U283" s="2">
        <v>296900</v>
      </c>
      <c r="V283" t="s">
        <v>38</v>
      </c>
      <c r="W283" s="3">
        <v>44103</v>
      </c>
      <c r="X283" s="2">
        <v>299030</v>
      </c>
      <c r="Y283">
        <v>299030</v>
      </c>
      <c r="AA283">
        <v>100.72</v>
      </c>
      <c r="AE283">
        <v>4500</v>
      </c>
      <c r="AF283">
        <v>0.1033</v>
      </c>
    </row>
    <row r="284" spans="1:32" x14ac:dyDescent="0.2">
      <c r="A284" t="s">
        <v>434</v>
      </c>
      <c r="B284">
        <v>3</v>
      </c>
      <c r="C284">
        <v>2</v>
      </c>
      <c r="D284">
        <v>1</v>
      </c>
      <c r="F284" s="4">
        <v>2.2499999999999999E-2</v>
      </c>
      <c r="G284">
        <v>0</v>
      </c>
      <c r="I284" t="s">
        <v>43</v>
      </c>
      <c r="J284">
        <v>2500</v>
      </c>
      <c r="K284">
        <v>0</v>
      </c>
      <c r="L284">
        <v>1</v>
      </c>
      <c r="N284" t="s">
        <v>35</v>
      </c>
      <c r="Q284">
        <v>0</v>
      </c>
      <c r="R284">
        <v>0</v>
      </c>
      <c r="S284">
        <v>226500</v>
      </c>
      <c r="T284" t="s">
        <v>37</v>
      </c>
      <c r="U284" s="2">
        <v>226500</v>
      </c>
      <c r="V284" t="s">
        <v>38</v>
      </c>
      <c r="W284" s="3">
        <v>44019</v>
      </c>
      <c r="X284" s="2">
        <v>232000</v>
      </c>
      <c r="Y284">
        <v>232000</v>
      </c>
      <c r="Z284">
        <v>155.38999999999999</v>
      </c>
      <c r="AA284">
        <v>102.43</v>
      </c>
      <c r="AB284">
        <v>1493</v>
      </c>
      <c r="AE284">
        <v>7903</v>
      </c>
      <c r="AF284">
        <v>0.18140000000000001</v>
      </c>
    </row>
    <row r="285" spans="1:32" x14ac:dyDescent="0.2">
      <c r="A285" t="s">
        <v>435</v>
      </c>
      <c r="B285">
        <v>4</v>
      </c>
      <c r="C285">
        <v>3</v>
      </c>
      <c r="D285">
        <v>13</v>
      </c>
      <c r="E285" t="s">
        <v>42</v>
      </c>
      <c r="F285" s="4">
        <v>2.5000000000000001E-2</v>
      </c>
      <c r="G285">
        <v>0</v>
      </c>
      <c r="I285" t="s">
        <v>43</v>
      </c>
      <c r="J285">
        <v>5500</v>
      </c>
      <c r="K285">
        <v>170</v>
      </c>
      <c r="L285">
        <v>13</v>
      </c>
      <c r="M285" t="s">
        <v>34</v>
      </c>
      <c r="N285" t="s">
        <v>51</v>
      </c>
      <c r="O285" t="s">
        <v>36</v>
      </c>
      <c r="Q285">
        <v>0</v>
      </c>
      <c r="R285">
        <v>0</v>
      </c>
      <c r="S285">
        <v>540000</v>
      </c>
      <c r="T285" t="s">
        <v>37</v>
      </c>
      <c r="U285" s="2">
        <v>550000</v>
      </c>
      <c r="V285" t="s">
        <v>38</v>
      </c>
      <c r="W285" s="3">
        <v>44050</v>
      </c>
      <c r="X285" s="2">
        <v>532000</v>
      </c>
      <c r="Y285">
        <v>532000</v>
      </c>
      <c r="Z285">
        <v>193.17</v>
      </c>
      <c r="AA285">
        <v>98.52</v>
      </c>
      <c r="AB285">
        <v>2754</v>
      </c>
      <c r="AC285" t="s">
        <v>83</v>
      </c>
      <c r="AD285" t="s">
        <v>84</v>
      </c>
      <c r="AE285">
        <v>10904</v>
      </c>
      <c r="AF285">
        <v>0.25030000000000002</v>
      </c>
    </row>
    <row r="286" spans="1:32" x14ac:dyDescent="0.2">
      <c r="A286" t="s">
        <v>436</v>
      </c>
      <c r="B286">
        <v>3</v>
      </c>
      <c r="C286">
        <v>2.5</v>
      </c>
      <c r="D286">
        <v>37</v>
      </c>
      <c r="E286" t="s">
        <v>42</v>
      </c>
      <c r="F286" s="4">
        <v>2.2499999999999999E-2</v>
      </c>
      <c r="G286">
        <v>0</v>
      </c>
      <c r="I286" t="s">
        <v>43</v>
      </c>
      <c r="J286">
        <v>5000</v>
      </c>
      <c r="K286">
        <v>125</v>
      </c>
      <c r="L286">
        <v>37</v>
      </c>
      <c r="M286" t="s">
        <v>34</v>
      </c>
      <c r="N286" t="s">
        <v>65</v>
      </c>
      <c r="O286" t="s">
        <v>36</v>
      </c>
      <c r="Q286">
        <v>0</v>
      </c>
      <c r="R286">
        <v>0</v>
      </c>
      <c r="S286">
        <v>459000</v>
      </c>
      <c r="T286" t="s">
        <v>37</v>
      </c>
      <c r="U286" s="2">
        <v>459000</v>
      </c>
      <c r="V286" t="s">
        <v>38</v>
      </c>
      <c r="W286" s="3">
        <v>44041</v>
      </c>
      <c r="X286" s="2">
        <v>441475</v>
      </c>
      <c r="Y286">
        <v>441475</v>
      </c>
      <c r="Z286">
        <v>169.54</v>
      </c>
      <c r="AA286">
        <v>96.18</v>
      </c>
      <c r="AB286">
        <v>2604</v>
      </c>
      <c r="AC286" t="s">
        <v>46</v>
      </c>
      <c r="AD286" t="s">
        <v>47</v>
      </c>
      <c r="AE286">
        <v>10392</v>
      </c>
      <c r="AF286">
        <v>0.23860000000000001</v>
      </c>
    </row>
    <row r="287" spans="1:32" x14ac:dyDescent="0.2">
      <c r="A287" t="s">
        <v>437</v>
      </c>
      <c r="B287">
        <v>3</v>
      </c>
      <c r="C287">
        <v>2</v>
      </c>
      <c r="D287">
        <v>3</v>
      </c>
      <c r="E287" t="s">
        <v>49</v>
      </c>
      <c r="F287" s="4">
        <v>2.5000000000000001E-2</v>
      </c>
      <c r="G287">
        <v>0</v>
      </c>
      <c r="I287" t="s">
        <v>43</v>
      </c>
      <c r="J287">
        <v>2500</v>
      </c>
      <c r="K287">
        <v>0</v>
      </c>
      <c r="L287">
        <v>3</v>
      </c>
      <c r="M287" t="s">
        <v>34</v>
      </c>
      <c r="N287" t="s">
        <v>51</v>
      </c>
      <c r="O287" t="s">
        <v>36</v>
      </c>
      <c r="Q287">
        <v>0</v>
      </c>
      <c r="R287">
        <v>0</v>
      </c>
      <c r="S287">
        <v>289900</v>
      </c>
      <c r="T287" t="s">
        <v>37</v>
      </c>
      <c r="U287" s="2">
        <v>289900</v>
      </c>
      <c r="V287" t="s">
        <v>38</v>
      </c>
      <c r="W287" s="3">
        <v>44033</v>
      </c>
      <c r="X287" s="2">
        <v>295000</v>
      </c>
      <c r="Y287">
        <v>295000</v>
      </c>
      <c r="Z287">
        <v>156.33000000000001</v>
      </c>
      <c r="AA287">
        <v>101.76</v>
      </c>
      <c r="AB287">
        <v>1887</v>
      </c>
      <c r="AC287" t="s">
        <v>46</v>
      </c>
      <c r="AD287" t="s">
        <v>47</v>
      </c>
      <c r="AE287">
        <v>11832</v>
      </c>
      <c r="AF287">
        <v>0.27160000000000001</v>
      </c>
    </row>
    <row r="288" spans="1:32" x14ac:dyDescent="0.2">
      <c r="A288" t="s">
        <v>438</v>
      </c>
      <c r="B288">
        <v>4</v>
      </c>
      <c r="C288">
        <v>2</v>
      </c>
      <c r="D288">
        <v>17</v>
      </c>
      <c r="F288" s="1">
        <v>0.02</v>
      </c>
      <c r="G288">
        <v>775</v>
      </c>
      <c r="H288" t="s">
        <v>50</v>
      </c>
      <c r="I288" t="s">
        <v>33</v>
      </c>
      <c r="J288">
        <v>2500</v>
      </c>
      <c r="K288">
        <v>0</v>
      </c>
      <c r="L288">
        <v>17</v>
      </c>
      <c r="M288" t="s">
        <v>34</v>
      </c>
      <c r="N288" t="s">
        <v>51</v>
      </c>
      <c r="O288" t="s">
        <v>36</v>
      </c>
      <c r="Q288">
        <v>0</v>
      </c>
      <c r="R288">
        <v>0</v>
      </c>
      <c r="S288">
        <v>295000</v>
      </c>
      <c r="T288" t="s">
        <v>37</v>
      </c>
      <c r="U288" s="2">
        <v>295000</v>
      </c>
      <c r="V288" t="s">
        <v>38</v>
      </c>
      <c r="W288" s="3">
        <v>44020</v>
      </c>
      <c r="X288" s="2">
        <v>305000</v>
      </c>
      <c r="Y288">
        <v>305000</v>
      </c>
      <c r="Z288">
        <v>181.98</v>
      </c>
      <c r="AA288">
        <v>103.39</v>
      </c>
      <c r="AB288">
        <v>1676</v>
      </c>
      <c r="AE288">
        <v>9726</v>
      </c>
      <c r="AF288">
        <v>0.2233</v>
      </c>
    </row>
    <row r="289" spans="1:32" x14ac:dyDescent="0.2">
      <c r="A289" t="s">
        <v>439</v>
      </c>
      <c r="B289">
        <v>3</v>
      </c>
      <c r="C289">
        <v>2</v>
      </c>
      <c r="D289">
        <v>8</v>
      </c>
      <c r="F289" s="4">
        <v>2.5000000000000001E-2</v>
      </c>
      <c r="G289">
        <v>0</v>
      </c>
      <c r="I289" t="s">
        <v>43</v>
      </c>
      <c r="J289">
        <v>3000</v>
      </c>
      <c r="K289">
        <v>0</v>
      </c>
      <c r="L289">
        <v>8</v>
      </c>
      <c r="N289" t="s">
        <v>35</v>
      </c>
      <c r="Q289">
        <v>0</v>
      </c>
      <c r="R289">
        <v>0</v>
      </c>
      <c r="S289">
        <v>315000</v>
      </c>
      <c r="T289" t="s">
        <v>37</v>
      </c>
      <c r="U289" s="2">
        <v>315000</v>
      </c>
      <c r="V289" t="s">
        <v>38</v>
      </c>
      <c r="W289" s="3">
        <v>44065</v>
      </c>
      <c r="X289" s="2">
        <v>315000</v>
      </c>
      <c r="Y289">
        <v>315000</v>
      </c>
      <c r="Z289">
        <v>180.41</v>
      </c>
      <c r="AA289">
        <v>100</v>
      </c>
      <c r="AB289">
        <v>1746</v>
      </c>
      <c r="AC289" t="s">
        <v>39</v>
      </c>
      <c r="AD289" t="s">
        <v>40</v>
      </c>
      <c r="AE289">
        <v>6534</v>
      </c>
      <c r="AF289">
        <v>0.15</v>
      </c>
    </row>
    <row r="290" spans="1:32" x14ac:dyDescent="0.2">
      <c r="A290" t="s">
        <v>440</v>
      </c>
      <c r="B290">
        <v>3</v>
      </c>
      <c r="C290">
        <v>2</v>
      </c>
      <c r="D290">
        <v>62</v>
      </c>
      <c r="F290" s="4">
        <v>2.5000000000000001E-2</v>
      </c>
      <c r="G290">
        <v>3</v>
      </c>
      <c r="H290" t="s">
        <v>296</v>
      </c>
      <c r="I290" t="s">
        <v>33</v>
      </c>
      <c r="J290">
        <v>5000</v>
      </c>
      <c r="K290">
        <v>0</v>
      </c>
      <c r="L290">
        <v>62</v>
      </c>
      <c r="N290" t="s">
        <v>51</v>
      </c>
      <c r="Q290">
        <v>0</v>
      </c>
      <c r="R290">
        <v>0</v>
      </c>
      <c r="S290">
        <v>480000</v>
      </c>
      <c r="T290" t="s">
        <v>37</v>
      </c>
      <c r="U290" s="2">
        <v>480000</v>
      </c>
      <c r="V290" t="s">
        <v>38</v>
      </c>
      <c r="W290" s="3">
        <v>44076</v>
      </c>
      <c r="X290" s="2">
        <v>435000</v>
      </c>
      <c r="Y290">
        <v>435000</v>
      </c>
      <c r="Z290">
        <v>233.87</v>
      </c>
      <c r="AA290">
        <v>90.63</v>
      </c>
      <c r="AB290">
        <v>1860</v>
      </c>
      <c r="AC290" t="s">
        <v>284</v>
      </c>
      <c r="AD290" t="s">
        <v>285</v>
      </c>
      <c r="AE290">
        <v>100106</v>
      </c>
      <c r="AF290">
        <v>2.2980999999999998</v>
      </c>
    </row>
    <row r="291" spans="1:32" x14ac:dyDescent="0.2">
      <c r="A291" t="s">
        <v>441</v>
      </c>
      <c r="B291">
        <v>4</v>
      </c>
      <c r="C291">
        <v>2</v>
      </c>
      <c r="D291">
        <v>24</v>
      </c>
      <c r="F291" s="4">
        <v>2.5000000000000001E-2</v>
      </c>
      <c r="G291">
        <v>0</v>
      </c>
      <c r="I291" t="s">
        <v>43</v>
      </c>
      <c r="J291">
        <v>5000</v>
      </c>
      <c r="K291">
        <v>0</v>
      </c>
      <c r="L291">
        <v>24</v>
      </c>
      <c r="N291" t="s">
        <v>51</v>
      </c>
      <c r="Q291">
        <v>0</v>
      </c>
      <c r="R291">
        <v>0</v>
      </c>
      <c r="S291">
        <v>355000</v>
      </c>
      <c r="T291" t="s">
        <v>37</v>
      </c>
      <c r="U291" s="2">
        <v>355000</v>
      </c>
      <c r="V291" t="s">
        <v>38</v>
      </c>
      <c r="W291" s="3">
        <v>44110</v>
      </c>
      <c r="X291" s="2">
        <v>355000</v>
      </c>
      <c r="Y291">
        <v>355000</v>
      </c>
      <c r="Z291">
        <v>173.76</v>
      </c>
      <c r="AA291">
        <v>100</v>
      </c>
      <c r="AB291">
        <v>2043</v>
      </c>
      <c r="AE291">
        <v>10527</v>
      </c>
      <c r="AF291">
        <v>0.2417</v>
      </c>
    </row>
    <row r="292" spans="1:32" x14ac:dyDescent="0.2">
      <c r="A292" t="s">
        <v>442</v>
      </c>
      <c r="B292">
        <v>4</v>
      </c>
      <c r="C292">
        <v>2</v>
      </c>
      <c r="D292">
        <v>5</v>
      </c>
      <c r="E292" t="s">
        <v>42</v>
      </c>
      <c r="F292" s="4">
        <v>2.5000000000000001E-2</v>
      </c>
      <c r="G292">
        <v>0</v>
      </c>
      <c r="I292" t="s">
        <v>43</v>
      </c>
      <c r="J292">
        <v>4000</v>
      </c>
      <c r="K292">
        <v>0</v>
      </c>
      <c r="L292">
        <v>5</v>
      </c>
      <c r="N292" t="s">
        <v>51</v>
      </c>
      <c r="Q292">
        <v>0</v>
      </c>
      <c r="R292">
        <v>0</v>
      </c>
      <c r="S292">
        <v>389900</v>
      </c>
      <c r="T292" t="s">
        <v>37</v>
      </c>
      <c r="U292" s="2">
        <v>389900</v>
      </c>
      <c r="V292" t="s">
        <v>38</v>
      </c>
      <c r="W292" s="3">
        <v>44032</v>
      </c>
      <c r="X292" s="2">
        <v>435000</v>
      </c>
      <c r="Y292">
        <v>435000</v>
      </c>
      <c r="Z292">
        <v>206.45</v>
      </c>
      <c r="AA292">
        <v>111.57</v>
      </c>
      <c r="AB292">
        <v>2107</v>
      </c>
      <c r="AE292">
        <v>11878</v>
      </c>
      <c r="AF292">
        <v>0.2727</v>
      </c>
    </row>
    <row r="293" spans="1:32" x14ac:dyDescent="0.2">
      <c r="A293" t="s">
        <v>443</v>
      </c>
      <c r="B293">
        <v>4</v>
      </c>
      <c r="C293">
        <v>2</v>
      </c>
      <c r="D293">
        <v>4</v>
      </c>
      <c r="F293" s="4">
        <v>2.2499999999999999E-2</v>
      </c>
      <c r="G293">
        <v>0</v>
      </c>
      <c r="I293" t="s">
        <v>43</v>
      </c>
      <c r="J293">
        <v>3000</v>
      </c>
      <c r="K293">
        <v>0</v>
      </c>
      <c r="L293">
        <v>4</v>
      </c>
      <c r="M293" t="s">
        <v>34</v>
      </c>
      <c r="N293" t="s">
        <v>35</v>
      </c>
      <c r="O293" t="s">
        <v>36</v>
      </c>
      <c r="Q293">
        <v>0</v>
      </c>
      <c r="R293">
        <v>0</v>
      </c>
      <c r="S293">
        <v>290000</v>
      </c>
      <c r="T293" t="s">
        <v>37</v>
      </c>
      <c r="U293" s="2">
        <v>290000</v>
      </c>
      <c r="V293" t="s">
        <v>38</v>
      </c>
      <c r="W293" s="3">
        <v>44027</v>
      </c>
      <c r="X293" s="2">
        <v>293000</v>
      </c>
      <c r="Y293">
        <v>293000</v>
      </c>
      <c r="Z293">
        <v>172.45</v>
      </c>
      <c r="AA293">
        <v>101.03</v>
      </c>
      <c r="AB293">
        <v>1699</v>
      </c>
      <c r="AC293" t="s">
        <v>74</v>
      </c>
      <c r="AD293" t="s">
        <v>75</v>
      </c>
      <c r="AE293">
        <v>8087</v>
      </c>
      <c r="AF293">
        <v>0.1857</v>
      </c>
    </row>
    <row r="294" spans="1:32" x14ac:dyDescent="0.2">
      <c r="A294" t="s">
        <v>444</v>
      </c>
      <c r="B294">
        <v>3</v>
      </c>
      <c r="C294">
        <v>1.75</v>
      </c>
      <c r="D294">
        <v>27</v>
      </c>
      <c r="E294" t="s">
        <v>42</v>
      </c>
      <c r="F294" s="4">
        <v>2.5000000000000001E-2</v>
      </c>
      <c r="G294">
        <v>8250</v>
      </c>
      <c r="H294" t="s">
        <v>337</v>
      </c>
      <c r="I294" t="s">
        <v>33</v>
      </c>
      <c r="J294">
        <v>2500</v>
      </c>
      <c r="K294">
        <v>0</v>
      </c>
      <c r="L294">
        <v>27</v>
      </c>
      <c r="N294" t="s">
        <v>35</v>
      </c>
      <c r="Q294">
        <v>0</v>
      </c>
      <c r="R294">
        <v>0</v>
      </c>
      <c r="S294">
        <v>269900</v>
      </c>
      <c r="T294" t="s">
        <v>37</v>
      </c>
      <c r="U294" s="2">
        <v>269900</v>
      </c>
      <c r="V294" t="s">
        <v>38</v>
      </c>
      <c r="W294" s="3">
        <v>44036</v>
      </c>
      <c r="X294" s="2">
        <v>275000</v>
      </c>
      <c r="Y294">
        <v>275000</v>
      </c>
      <c r="Z294">
        <v>161.1</v>
      </c>
      <c r="AA294">
        <v>101.89</v>
      </c>
      <c r="AB294">
        <v>1707</v>
      </c>
      <c r="AE294">
        <v>9340</v>
      </c>
      <c r="AF294">
        <v>0.21440000000000001</v>
      </c>
    </row>
    <row r="295" spans="1:32" x14ac:dyDescent="0.2">
      <c r="A295" t="s">
        <v>445</v>
      </c>
      <c r="B295">
        <v>3</v>
      </c>
      <c r="C295">
        <v>2.5</v>
      </c>
      <c r="D295">
        <v>13</v>
      </c>
      <c r="E295" t="s">
        <v>42</v>
      </c>
      <c r="F295" s="4">
        <v>2.5000000000000001E-2</v>
      </c>
      <c r="G295">
        <v>0</v>
      </c>
      <c r="I295" t="s">
        <v>43</v>
      </c>
      <c r="J295">
        <v>2500</v>
      </c>
      <c r="K295">
        <v>0</v>
      </c>
      <c r="L295">
        <v>13</v>
      </c>
      <c r="M295" t="s">
        <v>34</v>
      </c>
      <c r="N295" t="s">
        <v>35</v>
      </c>
      <c r="O295" t="s">
        <v>36</v>
      </c>
      <c r="Q295">
        <v>0</v>
      </c>
      <c r="R295">
        <v>0</v>
      </c>
      <c r="S295">
        <v>279900</v>
      </c>
      <c r="T295" t="s">
        <v>37</v>
      </c>
      <c r="U295" s="2">
        <v>279000</v>
      </c>
      <c r="V295" t="s">
        <v>38</v>
      </c>
      <c r="W295" s="3">
        <v>44054</v>
      </c>
      <c r="X295" s="2">
        <v>283000</v>
      </c>
      <c r="Y295">
        <v>283000</v>
      </c>
      <c r="Z295">
        <v>164.92</v>
      </c>
      <c r="AA295">
        <v>101.11</v>
      </c>
      <c r="AB295">
        <v>1716</v>
      </c>
      <c r="AE295">
        <v>4752</v>
      </c>
      <c r="AF295">
        <v>0.1091</v>
      </c>
    </row>
    <row r="296" spans="1:32" x14ac:dyDescent="0.2">
      <c r="A296" t="s">
        <v>446</v>
      </c>
      <c r="B296">
        <v>3</v>
      </c>
      <c r="C296">
        <v>2</v>
      </c>
      <c r="D296">
        <v>7</v>
      </c>
      <c r="F296" s="4">
        <v>2.5000000000000001E-2</v>
      </c>
      <c r="G296">
        <v>0</v>
      </c>
      <c r="I296" t="s">
        <v>43</v>
      </c>
      <c r="J296">
        <v>3000</v>
      </c>
      <c r="K296">
        <v>0</v>
      </c>
      <c r="L296">
        <v>7</v>
      </c>
      <c r="M296" t="s">
        <v>34</v>
      </c>
      <c r="N296" t="s">
        <v>51</v>
      </c>
      <c r="O296" t="s">
        <v>36</v>
      </c>
      <c r="Q296">
        <v>0</v>
      </c>
      <c r="R296">
        <v>0</v>
      </c>
      <c r="S296">
        <v>347000</v>
      </c>
      <c r="T296" t="s">
        <v>37</v>
      </c>
      <c r="U296" s="2">
        <v>347000</v>
      </c>
      <c r="V296" t="s">
        <v>38</v>
      </c>
      <c r="W296" s="3">
        <v>44032</v>
      </c>
      <c r="X296" s="2">
        <v>350000</v>
      </c>
      <c r="Y296">
        <v>350000</v>
      </c>
      <c r="Z296">
        <v>190.74</v>
      </c>
      <c r="AA296">
        <v>100.86</v>
      </c>
      <c r="AB296">
        <v>1835</v>
      </c>
      <c r="AC296" t="s">
        <v>39</v>
      </c>
      <c r="AD296" t="s">
        <v>40</v>
      </c>
      <c r="AE296">
        <v>10454</v>
      </c>
      <c r="AF296">
        <v>0.24</v>
      </c>
    </row>
    <row r="297" spans="1:32" x14ac:dyDescent="0.2">
      <c r="A297" t="s">
        <v>447</v>
      </c>
      <c r="B297">
        <v>5</v>
      </c>
      <c r="C297">
        <v>3</v>
      </c>
      <c r="D297">
        <v>5</v>
      </c>
      <c r="F297" s="4">
        <v>2.5000000000000001E-2</v>
      </c>
      <c r="G297">
        <v>0</v>
      </c>
      <c r="I297" t="s">
        <v>43</v>
      </c>
      <c r="J297">
        <v>6375</v>
      </c>
      <c r="K297">
        <v>0</v>
      </c>
      <c r="L297">
        <v>5</v>
      </c>
      <c r="N297" t="s">
        <v>51</v>
      </c>
      <c r="Q297">
        <v>0</v>
      </c>
      <c r="R297">
        <v>0</v>
      </c>
      <c r="S297">
        <v>425000</v>
      </c>
      <c r="T297" t="s">
        <v>37</v>
      </c>
      <c r="U297" s="2">
        <v>425000</v>
      </c>
      <c r="V297" t="s">
        <v>38</v>
      </c>
      <c r="W297" s="3">
        <v>44040</v>
      </c>
      <c r="X297" s="2">
        <v>425000</v>
      </c>
      <c r="Y297">
        <v>425000</v>
      </c>
      <c r="AA297">
        <v>100</v>
      </c>
      <c r="AE297">
        <v>10400</v>
      </c>
      <c r="AF297">
        <v>0.23880000000000001</v>
      </c>
    </row>
    <row r="298" spans="1:32" x14ac:dyDescent="0.2">
      <c r="A298" t="s">
        <v>448</v>
      </c>
      <c r="B298">
        <v>4</v>
      </c>
      <c r="C298">
        <v>3</v>
      </c>
      <c r="D298">
        <v>106</v>
      </c>
      <c r="E298" t="s">
        <v>42</v>
      </c>
      <c r="F298" s="4">
        <v>2.5000000000000001E-2</v>
      </c>
      <c r="G298">
        <v>7500</v>
      </c>
      <c r="H298" t="s">
        <v>50</v>
      </c>
      <c r="I298" t="s">
        <v>33</v>
      </c>
      <c r="J298">
        <v>5000</v>
      </c>
      <c r="K298">
        <v>0</v>
      </c>
      <c r="L298">
        <v>106</v>
      </c>
      <c r="M298" t="s">
        <v>34</v>
      </c>
      <c r="N298" t="s">
        <v>51</v>
      </c>
      <c r="O298" t="s">
        <v>36</v>
      </c>
      <c r="Q298">
        <v>0</v>
      </c>
      <c r="R298">
        <v>0</v>
      </c>
      <c r="S298">
        <v>460000</v>
      </c>
      <c r="T298" t="s">
        <v>37</v>
      </c>
      <c r="U298" s="2">
        <v>499000</v>
      </c>
      <c r="V298" t="s">
        <v>38</v>
      </c>
      <c r="W298" s="3">
        <v>44123</v>
      </c>
      <c r="X298" s="2">
        <v>460000</v>
      </c>
      <c r="Y298">
        <v>460000</v>
      </c>
      <c r="Z298">
        <v>171</v>
      </c>
      <c r="AA298">
        <v>100</v>
      </c>
      <c r="AB298">
        <v>2690</v>
      </c>
      <c r="AE298">
        <v>13939</v>
      </c>
      <c r="AF298">
        <v>0.32</v>
      </c>
    </row>
    <row r="299" spans="1:32" x14ac:dyDescent="0.2">
      <c r="A299" t="s">
        <v>449</v>
      </c>
      <c r="B299">
        <v>2</v>
      </c>
      <c r="C299">
        <v>2</v>
      </c>
      <c r="D299">
        <v>185</v>
      </c>
      <c r="F299" s="4">
        <v>2.75E-2</v>
      </c>
      <c r="G299">
        <v>0</v>
      </c>
      <c r="I299" t="s">
        <v>43</v>
      </c>
      <c r="J299">
        <v>5625</v>
      </c>
      <c r="K299">
        <v>202.75</v>
      </c>
      <c r="L299">
        <v>80</v>
      </c>
      <c r="N299" t="s">
        <v>65</v>
      </c>
      <c r="Q299">
        <v>0</v>
      </c>
      <c r="R299">
        <v>0</v>
      </c>
      <c r="S299">
        <v>339900</v>
      </c>
      <c r="T299" t="s">
        <v>37</v>
      </c>
      <c r="U299" s="2">
        <v>339900</v>
      </c>
      <c r="V299" t="s">
        <v>38</v>
      </c>
      <c r="W299" s="3">
        <v>44076</v>
      </c>
      <c r="X299" s="2">
        <v>339900</v>
      </c>
      <c r="Y299">
        <v>339900</v>
      </c>
      <c r="AA299">
        <v>100</v>
      </c>
      <c r="AC299" t="s">
        <v>151</v>
      </c>
      <c r="AD299" t="s">
        <v>152</v>
      </c>
      <c r="AE299">
        <v>5663</v>
      </c>
      <c r="AF299">
        <v>0.13</v>
      </c>
    </row>
    <row r="300" spans="1:32" x14ac:dyDescent="0.2">
      <c r="A300" t="s">
        <v>450</v>
      </c>
      <c r="B300">
        <v>5</v>
      </c>
      <c r="C300">
        <v>3</v>
      </c>
      <c r="D300">
        <v>13</v>
      </c>
      <c r="F300" s="4">
        <v>2.5000000000000001E-2</v>
      </c>
      <c r="G300">
        <v>0</v>
      </c>
      <c r="I300" t="s">
        <v>43</v>
      </c>
      <c r="J300">
        <v>5000</v>
      </c>
      <c r="K300">
        <v>65</v>
      </c>
      <c r="L300">
        <v>13</v>
      </c>
      <c r="N300" t="s">
        <v>51</v>
      </c>
      <c r="Q300">
        <v>0</v>
      </c>
      <c r="R300">
        <v>0</v>
      </c>
      <c r="S300">
        <v>544900</v>
      </c>
      <c r="T300" t="s">
        <v>37</v>
      </c>
      <c r="U300" s="2">
        <v>544900</v>
      </c>
      <c r="V300" t="s">
        <v>38</v>
      </c>
      <c r="W300" s="3">
        <v>44131</v>
      </c>
      <c r="X300" s="2">
        <v>535000</v>
      </c>
      <c r="Y300">
        <v>535000</v>
      </c>
      <c r="Z300">
        <v>184.04</v>
      </c>
      <c r="AA300">
        <v>98.18</v>
      </c>
      <c r="AB300">
        <v>2907</v>
      </c>
      <c r="AE300">
        <v>12065</v>
      </c>
      <c r="AF300">
        <v>0.27700000000000002</v>
      </c>
    </row>
    <row r="301" spans="1:32" x14ac:dyDescent="0.2">
      <c r="A301" t="s">
        <v>451</v>
      </c>
      <c r="B301">
        <v>4</v>
      </c>
      <c r="C301">
        <v>2</v>
      </c>
      <c r="D301">
        <v>27</v>
      </c>
      <c r="E301" t="s">
        <v>42</v>
      </c>
      <c r="F301" s="4">
        <v>2.2499999999999999E-2</v>
      </c>
      <c r="G301">
        <v>8055</v>
      </c>
      <c r="H301" s="1">
        <v>0.03</v>
      </c>
      <c r="I301" t="s">
        <v>33</v>
      </c>
      <c r="J301">
        <v>3000</v>
      </c>
      <c r="K301">
        <v>0</v>
      </c>
      <c r="L301">
        <v>27</v>
      </c>
      <c r="N301" t="s">
        <v>51</v>
      </c>
      <c r="Q301">
        <v>0</v>
      </c>
      <c r="R301">
        <v>0</v>
      </c>
      <c r="S301">
        <v>269000</v>
      </c>
      <c r="T301" t="s">
        <v>37</v>
      </c>
      <c r="U301" s="2">
        <v>269000</v>
      </c>
      <c r="V301" t="s">
        <v>38</v>
      </c>
      <c r="W301" s="3">
        <v>44069</v>
      </c>
      <c r="X301" s="2">
        <v>268500</v>
      </c>
      <c r="Y301">
        <v>268500</v>
      </c>
      <c r="Z301">
        <v>165.95</v>
      </c>
      <c r="AA301">
        <v>99.81</v>
      </c>
      <c r="AB301">
        <v>1618</v>
      </c>
      <c r="AC301" t="s">
        <v>46</v>
      </c>
      <c r="AD301" t="s">
        <v>47</v>
      </c>
      <c r="AE301">
        <v>6564</v>
      </c>
      <c r="AF301">
        <v>0.1507</v>
      </c>
    </row>
    <row r="302" spans="1:32" x14ac:dyDescent="0.2">
      <c r="A302" t="s">
        <v>452</v>
      </c>
      <c r="B302">
        <v>3</v>
      </c>
      <c r="C302">
        <v>2.5</v>
      </c>
      <c r="D302">
        <v>39</v>
      </c>
      <c r="E302" t="s">
        <v>42</v>
      </c>
      <c r="F302" s="4">
        <v>2.5000000000000001E-2</v>
      </c>
      <c r="G302">
        <v>3658.34</v>
      </c>
      <c r="H302" t="s">
        <v>86</v>
      </c>
      <c r="I302" t="s">
        <v>33</v>
      </c>
      <c r="J302">
        <v>2000</v>
      </c>
      <c r="K302">
        <v>0</v>
      </c>
      <c r="L302">
        <v>39</v>
      </c>
      <c r="M302" t="s">
        <v>34</v>
      </c>
      <c r="N302" t="s">
        <v>35</v>
      </c>
      <c r="O302" t="s">
        <v>36</v>
      </c>
      <c r="Q302">
        <v>0</v>
      </c>
      <c r="R302">
        <v>0</v>
      </c>
      <c r="S302">
        <v>255000</v>
      </c>
      <c r="T302" t="s">
        <v>67</v>
      </c>
      <c r="U302" s="2">
        <v>255000</v>
      </c>
      <c r="V302" t="s">
        <v>38</v>
      </c>
      <c r="W302" s="3">
        <v>44085</v>
      </c>
      <c r="X302" s="2">
        <v>258000</v>
      </c>
      <c r="Y302">
        <v>258000</v>
      </c>
      <c r="Z302">
        <v>160.44999999999999</v>
      </c>
      <c r="AA302">
        <v>101.18</v>
      </c>
      <c r="AB302">
        <v>1608</v>
      </c>
      <c r="AE302">
        <v>4274</v>
      </c>
      <c r="AF302">
        <v>9.8100000000000007E-2</v>
      </c>
    </row>
    <row r="303" spans="1:32" x14ac:dyDescent="0.2">
      <c r="A303" t="s">
        <v>453</v>
      </c>
      <c r="B303">
        <v>5</v>
      </c>
      <c r="C303">
        <v>3.5</v>
      </c>
      <c r="D303">
        <v>25</v>
      </c>
      <c r="E303" t="s">
        <v>42</v>
      </c>
      <c r="F303" s="1">
        <v>0.03</v>
      </c>
      <c r="G303">
        <v>8026</v>
      </c>
      <c r="H303" t="s">
        <v>97</v>
      </c>
      <c r="I303" t="s">
        <v>33</v>
      </c>
      <c r="J303">
        <v>2000</v>
      </c>
      <c r="K303">
        <v>0</v>
      </c>
      <c r="L303">
        <v>25</v>
      </c>
      <c r="M303" t="s">
        <v>34</v>
      </c>
      <c r="N303" t="s">
        <v>51</v>
      </c>
      <c r="O303" t="s">
        <v>36</v>
      </c>
      <c r="Q303">
        <v>0</v>
      </c>
      <c r="R303">
        <v>0</v>
      </c>
      <c r="S303">
        <v>401500</v>
      </c>
      <c r="T303" t="s">
        <v>37</v>
      </c>
      <c r="U303" s="2">
        <v>401500</v>
      </c>
      <c r="V303" t="s">
        <v>38</v>
      </c>
      <c r="W303" s="3">
        <v>43980</v>
      </c>
      <c r="X303" s="2">
        <v>401500</v>
      </c>
      <c r="Y303">
        <v>401500</v>
      </c>
      <c r="AA303">
        <v>100</v>
      </c>
      <c r="AE303">
        <v>8276</v>
      </c>
      <c r="AF303">
        <v>0.19</v>
      </c>
    </row>
    <row r="304" spans="1:32" x14ac:dyDescent="0.2">
      <c r="A304" t="s">
        <v>454</v>
      </c>
      <c r="B304">
        <v>3</v>
      </c>
      <c r="C304">
        <v>2.5</v>
      </c>
      <c r="D304">
        <v>35</v>
      </c>
      <c r="E304" t="s">
        <v>42</v>
      </c>
      <c r="F304" s="1">
        <v>0.03</v>
      </c>
      <c r="G304">
        <v>7500</v>
      </c>
      <c r="H304" t="s">
        <v>50</v>
      </c>
      <c r="I304" t="s">
        <v>33</v>
      </c>
      <c r="J304">
        <v>10000</v>
      </c>
      <c r="K304">
        <v>175</v>
      </c>
      <c r="L304">
        <v>35</v>
      </c>
      <c r="M304" t="s">
        <v>34</v>
      </c>
      <c r="N304" t="s">
        <v>51</v>
      </c>
      <c r="O304" t="s">
        <v>36</v>
      </c>
      <c r="Q304">
        <v>0</v>
      </c>
      <c r="R304">
        <v>0</v>
      </c>
      <c r="S304">
        <v>427277</v>
      </c>
      <c r="T304" t="s">
        <v>45</v>
      </c>
      <c r="U304" s="2">
        <v>427277</v>
      </c>
      <c r="V304" t="s">
        <v>38</v>
      </c>
      <c r="W304" s="3">
        <v>44032</v>
      </c>
      <c r="X304" s="2">
        <v>427277</v>
      </c>
      <c r="Y304">
        <v>427277</v>
      </c>
      <c r="AA304">
        <v>100</v>
      </c>
      <c r="AC304" t="s">
        <v>83</v>
      </c>
      <c r="AD304" t="s">
        <v>84</v>
      </c>
      <c r="AE304">
        <v>6970</v>
      </c>
      <c r="AF304">
        <v>0.16</v>
      </c>
    </row>
    <row r="305" spans="1:32" x14ac:dyDescent="0.2">
      <c r="A305" t="s">
        <v>455</v>
      </c>
      <c r="B305">
        <v>3</v>
      </c>
      <c r="C305">
        <v>1.75</v>
      </c>
      <c r="D305">
        <v>2</v>
      </c>
      <c r="E305" t="s">
        <v>42</v>
      </c>
      <c r="F305" s="4">
        <v>2.5000000000000001E-2</v>
      </c>
      <c r="G305">
        <v>0</v>
      </c>
      <c r="I305" t="s">
        <v>43</v>
      </c>
      <c r="J305">
        <v>2000</v>
      </c>
      <c r="K305">
        <v>0</v>
      </c>
      <c r="L305">
        <v>2</v>
      </c>
      <c r="N305" t="s">
        <v>35</v>
      </c>
      <c r="Q305">
        <v>0</v>
      </c>
      <c r="R305">
        <v>0</v>
      </c>
      <c r="S305">
        <v>235000</v>
      </c>
      <c r="T305" t="s">
        <v>37</v>
      </c>
      <c r="U305" s="2">
        <v>220000</v>
      </c>
      <c r="V305" t="s">
        <v>38</v>
      </c>
      <c r="W305" s="3">
        <v>44035</v>
      </c>
      <c r="X305" s="2">
        <v>232500</v>
      </c>
      <c r="Y305">
        <v>232500</v>
      </c>
      <c r="Z305">
        <v>160.34</v>
      </c>
      <c r="AA305">
        <v>98.94</v>
      </c>
      <c r="AB305">
        <v>1450</v>
      </c>
      <c r="AE305">
        <v>7283</v>
      </c>
      <c r="AF305">
        <v>0.16719999999999999</v>
      </c>
    </row>
    <row r="306" spans="1:32" x14ac:dyDescent="0.2">
      <c r="A306" t="s">
        <v>456</v>
      </c>
      <c r="B306">
        <v>3</v>
      </c>
      <c r="C306">
        <v>2.5</v>
      </c>
      <c r="D306">
        <v>21</v>
      </c>
      <c r="E306" t="s">
        <v>42</v>
      </c>
      <c r="F306" s="1">
        <v>0.03</v>
      </c>
      <c r="G306">
        <v>7500</v>
      </c>
      <c r="H306" t="s">
        <v>457</v>
      </c>
      <c r="I306" t="s">
        <v>33</v>
      </c>
      <c r="J306">
        <v>10000</v>
      </c>
      <c r="K306">
        <v>175</v>
      </c>
      <c r="L306">
        <v>21</v>
      </c>
      <c r="M306" t="s">
        <v>34</v>
      </c>
      <c r="N306" t="s">
        <v>51</v>
      </c>
      <c r="O306" t="s">
        <v>36</v>
      </c>
      <c r="Q306">
        <v>0</v>
      </c>
      <c r="R306">
        <v>0</v>
      </c>
      <c r="S306">
        <v>430281</v>
      </c>
      <c r="T306" t="s">
        <v>45</v>
      </c>
      <c r="U306" s="2">
        <v>430281</v>
      </c>
      <c r="V306" t="s">
        <v>38</v>
      </c>
      <c r="W306" s="3">
        <v>44042</v>
      </c>
      <c r="X306" s="2">
        <v>430281</v>
      </c>
      <c r="Y306">
        <v>430281</v>
      </c>
      <c r="AA306">
        <v>100</v>
      </c>
      <c r="AC306" t="s">
        <v>83</v>
      </c>
      <c r="AD306" t="s">
        <v>84</v>
      </c>
      <c r="AE306">
        <v>7841</v>
      </c>
      <c r="AF306">
        <v>0.18</v>
      </c>
    </row>
    <row r="307" spans="1:32" x14ac:dyDescent="0.2">
      <c r="A307" t="s">
        <v>458</v>
      </c>
      <c r="B307">
        <v>3</v>
      </c>
      <c r="C307">
        <v>1.75</v>
      </c>
      <c r="D307">
        <v>3</v>
      </c>
      <c r="E307" t="s">
        <v>42</v>
      </c>
      <c r="F307" s="4">
        <v>2.5000000000000001E-2</v>
      </c>
      <c r="G307">
        <v>0</v>
      </c>
      <c r="I307" t="s">
        <v>43</v>
      </c>
      <c r="J307">
        <v>3000</v>
      </c>
      <c r="K307">
        <v>0</v>
      </c>
      <c r="L307">
        <v>3</v>
      </c>
      <c r="M307" t="s">
        <v>34</v>
      </c>
      <c r="N307" t="s">
        <v>51</v>
      </c>
      <c r="O307" t="s">
        <v>36</v>
      </c>
      <c r="Q307">
        <v>0</v>
      </c>
      <c r="R307">
        <v>0</v>
      </c>
      <c r="S307">
        <v>250000</v>
      </c>
      <c r="T307" t="s">
        <v>37</v>
      </c>
      <c r="U307" s="2">
        <v>250000</v>
      </c>
      <c r="V307" t="s">
        <v>38</v>
      </c>
      <c r="W307" s="3">
        <v>44032</v>
      </c>
      <c r="X307" s="2">
        <v>265000</v>
      </c>
      <c r="Y307">
        <v>265000</v>
      </c>
      <c r="Z307">
        <v>170.2</v>
      </c>
      <c r="AA307">
        <v>106</v>
      </c>
      <c r="AB307">
        <v>1557</v>
      </c>
      <c r="AE307">
        <v>7419</v>
      </c>
      <c r="AF307">
        <v>0.17030000000000001</v>
      </c>
    </row>
    <row r="308" spans="1:32" x14ac:dyDescent="0.2">
      <c r="A308" t="s">
        <v>459</v>
      </c>
      <c r="B308">
        <v>4</v>
      </c>
      <c r="C308">
        <v>2</v>
      </c>
      <c r="D308">
        <v>10</v>
      </c>
      <c r="F308" s="4">
        <v>2.5000000000000001E-2</v>
      </c>
      <c r="G308">
        <v>0</v>
      </c>
      <c r="I308" t="s">
        <v>43</v>
      </c>
      <c r="J308">
        <v>0</v>
      </c>
      <c r="K308">
        <v>0</v>
      </c>
      <c r="L308">
        <v>10</v>
      </c>
      <c r="M308" t="s">
        <v>34</v>
      </c>
      <c r="N308" t="s">
        <v>35</v>
      </c>
      <c r="O308" t="s">
        <v>36</v>
      </c>
      <c r="Q308">
        <v>0</v>
      </c>
      <c r="R308">
        <v>0</v>
      </c>
      <c r="S308">
        <v>263500</v>
      </c>
      <c r="T308" t="s">
        <v>37</v>
      </c>
      <c r="U308" s="2">
        <v>263500</v>
      </c>
      <c r="V308" t="s">
        <v>38</v>
      </c>
      <c r="W308" s="3">
        <v>44042</v>
      </c>
      <c r="X308" s="2">
        <v>275000</v>
      </c>
      <c r="Y308">
        <v>275000</v>
      </c>
      <c r="Z308">
        <v>163.69</v>
      </c>
      <c r="AA308">
        <v>104.36</v>
      </c>
      <c r="AB308">
        <v>1680</v>
      </c>
      <c r="AE308">
        <v>0.16</v>
      </c>
      <c r="AF308">
        <v>0.16</v>
      </c>
    </row>
    <row r="309" spans="1:32" x14ac:dyDescent="0.2">
      <c r="A309" t="s">
        <v>460</v>
      </c>
      <c r="B309">
        <v>4</v>
      </c>
      <c r="C309">
        <v>1.75</v>
      </c>
      <c r="D309">
        <v>51</v>
      </c>
      <c r="E309" t="s">
        <v>42</v>
      </c>
      <c r="F309" s="4">
        <v>2.5000000000000001E-2</v>
      </c>
      <c r="G309">
        <v>8600</v>
      </c>
      <c r="H309" t="s">
        <v>240</v>
      </c>
      <c r="I309" t="s">
        <v>33</v>
      </c>
      <c r="J309">
        <v>2500</v>
      </c>
      <c r="K309">
        <v>0</v>
      </c>
      <c r="L309">
        <v>3</v>
      </c>
      <c r="N309" t="s">
        <v>51</v>
      </c>
      <c r="Q309">
        <v>0</v>
      </c>
      <c r="R309">
        <v>0</v>
      </c>
      <c r="S309">
        <v>289000</v>
      </c>
      <c r="T309" t="s">
        <v>45</v>
      </c>
      <c r="U309" s="2">
        <v>289000</v>
      </c>
      <c r="V309" t="s">
        <v>38</v>
      </c>
      <c r="W309" s="3">
        <v>44042</v>
      </c>
      <c r="X309" s="2">
        <v>294000</v>
      </c>
      <c r="Y309">
        <v>294000</v>
      </c>
      <c r="Z309">
        <v>152.25</v>
      </c>
      <c r="AA309">
        <v>101.73</v>
      </c>
      <c r="AB309">
        <v>1931</v>
      </c>
      <c r="AC309" t="s">
        <v>39</v>
      </c>
      <c r="AD309" t="s">
        <v>40</v>
      </c>
      <c r="AE309">
        <v>9275</v>
      </c>
      <c r="AF309">
        <v>0.21290000000000001</v>
      </c>
    </row>
    <row r="310" spans="1:32" x14ac:dyDescent="0.2">
      <c r="A310" t="s">
        <v>461</v>
      </c>
      <c r="B310">
        <v>3</v>
      </c>
      <c r="C310">
        <v>2</v>
      </c>
      <c r="D310">
        <v>6</v>
      </c>
      <c r="E310" t="s">
        <v>42</v>
      </c>
      <c r="F310" s="4">
        <v>2.5000000000000001E-2</v>
      </c>
      <c r="G310">
        <v>3500</v>
      </c>
      <c r="H310" t="s">
        <v>97</v>
      </c>
      <c r="I310" t="s">
        <v>33</v>
      </c>
      <c r="J310">
        <v>2000</v>
      </c>
      <c r="K310">
        <v>0</v>
      </c>
      <c r="L310">
        <v>6</v>
      </c>
      <c r="M310" t="s">
        <v>34</v>
      </c>
      <c r="N310" t="s">
        <v>51</v>
      </c>
      <c r="O310" t="s">
        <v>36</v>
      </c>
      <c r="Q310">
        <v>0</v>
      </c>
      <c r="R310">
        <v>0</v>
      </c>
      <c r="S310">
        <v>216950</v>
      </c>
      <c r="T310" t="s">
        <v>37</v>
      </c>
      <c r="U310" s="2">
        <v>216950</v>
      </c>
      <c r="V310" t="s">
        <v>38</v>
      </c>
      <c r="W310" s="3">
        <v>44043</v>
      </c>
      <c r="X310" s="2">
        <v>220000</v>
      </c>
      <c r="Y310">
        <v>220000</v>
      </c>
      <c r="Z310">
        <v>184.56</v>
      </c>
      <c r="AA310">
        <v>101.41</v>
      </c>
      <c r="AB310">
        <v>1192</v>
      </c>
      <c r="AC310" t="s">
        <v>39</v>
      </c>
      <c r="AD310" t="s">
        <v>40</v>
      </c>
      <c r="AE310">
        <v>5675</v>
      </c>
      <c r="AF310">
        <v>0.1303</v>
      </c>
    </row>
    <row r="311" spans="1:32" x14ac:dyDescent="0.2">
      <c r="A311" t="s">
        <v>462</v>
      </c>
      <c r="B311">
        <v>3</v>
      </c>
      <c r="C311">
        <v>2</v>
      </c>
      <c r="D311">
        <v>170</v>
      </c>
      <c r="E311" t="s">
        <v>42</v>
      </c>
      <c r="F311" s="4">
        <v>2.5000000000000001E-2</v>
      </c>
      <c r="G311">
        <v>6000</v>
      </c>
      <c r="H311" t="s">
        <v>463</v>
      </c>
      <c r="I311" t="s">
        <v>33</v>
      </c>
      <c r="J311">
        <v>2000</v>
      </c>
      <c r="K311">
        <v>0</v>
      </c>
      <c r="L311">
        <v>43</v>
      </c>
      <c r="M311" t="s">
        <v>34</v>
      </c>
      <c r="N311" t="s">
        <v>35</v>
      </c>
      <c r="O311" t="s">
        <v>36</v>
      </c>
      <c r="Q311">
        <v>0</v>
      </c>
      <c r="R311">
        <v>0</v>
      </c>
      <c r="S311">
        <v>239000</v>
      </c>
      <c r="T311" t="s">
        <v>37</v>
      </c>
      <c r="U311" s="2">
        <v>239000</v>
      </c>
      <c r="V311" t="s">
        <v>38</v>
      </c>
      <c r="W311" s="3">
        <v>44134</v>
      </c>
      <c r="X311" s="2">
        <v>239000</v>
      </c>
      <c r="Y311">
        <v>239000</v>
      </c>
      <c r="Z311">
        <v>178.23</v>
      </c>
      <c r="AA311">
        <v>100</v>
      </c>
      <c r="AB311">
        <v>1341</v>
      </c>
      <c r="AC311" t="s">
        <v>58</v>
      </c>
      <c r="AD311" t="s">
        <v>59</v>
      </c>
      <c r="AE311">
        <v>6246</v>
      </c>
      <c r="AF311">
        <v>0.1434</v>
      </c>
    </row>
    <row r="312" spans="1:32" x14ac:dyDescent="0.2">
      <c r="A312" t="s">
        <v>464</v>
      </c>
      <c r="B312">
        <v>4</v>
      </c>
      <c r="C312">
        <v>2</v>
      </c>
      <c r="D312">
        <v>91</v>
      </c>
      <c r="F312" s="4">
        <v>2.5000000000000001E-2</v>
      </c>
      <c r="G312">
        <v>0</v>
      </c>
      <c r="I312" t="s">
        <v>43</v>
      </c>
      <c r="J312">
        <v>3500</v>
      </c>
      <c r="K312">
        <v>63</v>
      </c>
      <c r="L312">
        <v>91</v>
      </c>
      <c r="M312" t="s">
        <v>34</v>
      </c>
      <c r="N312" t="s">
        <v>35</v>
      </c>
      <c r="O312" t="s">
        <v>36</v>
      </c>
      <c r="Q312">
        <v>0</v>
      </c>
      <c r="R312">
        <v>0</v>
      </c>
      <c r="S312">
        <v>289000</v>
      </c>
      <c r="T312" t="s">
        <v>37</v>
      </c>
      <c r="U312" s="2">
        <v>289000</v>
      </c>
      <c r="V312" t="s">
        <v>38</v>
      </c>
      <c r="W312" s="3">
        <v>44104</v>
      </c>
      <c r="X312" s="2">
        <v>289000</v>
      </c>
      <c r="Y312">
        <v>289000</v>
      </c>
      <c r="Z312">
        <v>134.04</v>
      </c>
      <c r="AA312">
        <v>100</v>
      </c>
      <c r="AB312">
        <v>2156</v>
      </c>
      <c r="AC312" t="s">
        <v>39</v>
      </c>
      <c r="AD312" t="s">
        <v>40</v>
      </c>
      <c r="AE312">
        <v>7701</v>
      </c>
      <c r="AF312">
        <v>0.17680000000000001</v>
      </c>
    </row>
    <row r="313" spans="1:32" x14ac:dyDescent="0.2">
      <c r="A313" t="s">
        <v>465</v>
      </c>
      <c r="B313">
        <v>3</v>
      </c>
      <c r="C313">
        <v>2</v>
      </c>
      <c r="D313">
        <v>35</v>
      </c>
      <c r="F313" s="4">
        <v>2.5000000000000001E-2</v>
      </c>
      <c r="G313">
        <v>0</v>
      </c>
      <c r="I313" t="s">
        <v>43</v>
      </c>
      <c r="J313">
        <v>2000</v>
      </c>
      <c r="K313">
        <v>0</v>
      </c>
      <c r="L313">
        <v>35</v>
      </c>
      <c r="N313" t="s">
        <v>35</v>
      </c>
      <c r="Q313">
        <v>0</v>
      </c>
      <c r="R313">
        <v>0</v>
      </c>
      <c r="S313">
        <v>225000</v>
      </c>
      <c r="T313" t="s">
        <v>37</v>
      </c>
      <c r="U313" s="2">
        <v>220000</v>
      </c>
      <c r="V313" t="s">
        <v>38</v>
      </c>
      <c r="W313" s="3">
        <v>44055</v>
      </c>
      <c r="X313" s="2">
        <v>222000</v>
      </c>
      <c r="Y313">
        <v>222000</v>
      </c>
      <c r="Z313">
        <v>141.31</v>
      </c>
      <c r="AA313">
        <v>98.67</v>
      </c>
      <c r="AB313">
        <v>1571</v>
      </c>
      <c r="AE313">
        <v>7646</v>
      </c>
      <c r="AF313">
        <v>0.17549999999999999</v>
      </c>
    </row>
    <row r="314" spans="1:32" x14ac:dyDescent="0.2">
      <c r="A314" t="s">
        <v>466</v>
      </c>
      <c r="B314">
        <v>4</v>
      </c>
      <c r="C314">
        <v>3</v>
      </c>
      <c r="D314">
        <v>2</v>
      </c>
      <c r="E314" t="s">
        <v>42</v>
      </c>
      <c r="F314" s="4">
        <v>2.75E-2</v>
      </c>
      <c r="G314">
        <v>0</v>
      </c>
      <c r="I314" t="s">
        <v>43</v>
      </c>
      <c r="J314">
        <v>15000</v>
      </c>
      <c r="K314">
        <v>0</v>
      </c>
      <c r="L314">
        <v>2</v>
      </c>
      <c r="M314" t="s">
        <v>34</v>
      </c>
      <c r="N314" t="s">
        <v>51</v>
      </c>
      <c r="O314" t="s">
        <v>36</v>
      </c>
      <c r="Q314">
        <v>0</v>
      </c>
      <c r="R314">
        <v>0</v>
      </c>
      <c r="S314">
        <v>658000</v>
      </c>
      <c r="T314" t="s">
        <v>37</v>
      </c>
      <c r="U314" s="2">
        <v>658000</v>
      </c>
      <c r="V314" t="s">
        <v>38</v>
      </c>
      <c r="W314" s="3">
        <v>44050</v>
      </c>
      <c r="X314" s="2">
        <v>658000</v>
      </c>
      <c r="Y314">
        <v>658000</v>
      </c>
      <c r="Z314">
        <v>223.28</v>
      </c>
      <c r="AA314">
        <v>100</v>
      </c>
      <c r="AB314">
        <v>2947</v>
      </c>
      <c r="AE314">
        <v>20261</v>
      </c>
      <c r="AF314">
        <v>0.46510000000000001</v>
      </c>
    </row>
    <row r="315" spans="1:32" x14ac:dyDescent="0.2">
      <c r="A315" t="s">
        <v>467</v>
      </c>
      <c r="B315">
        <v>4</v>
      </c>
      <c r="C315">
        <v>3.5</v>
      </c>
      <c r="D315">
        <v>53</v>
      </c>
      <c r="E315" t="s">
        <v>42</v>
      </c>
      <c r="F315" s="1">
        <v>0.03</v>
      </c>
      <c r="G315">
        <v>7500</v>
      </c>
      <c r="H315" t="s">
        <v>247</v>
      </c>
      <c r="I315" t="s">
        <v>33</v>
      </c>
      <c r="J315">
        <v>10000</v>
      </c>
      <c r="K315">
        <v>175</v>
      </c>
      <c r="L315">
        <v>53</v>
      </c>
      <c r="M315" t="s">
        <v>34</v>
      </c>
      <c r="N315" t="s">
        <v>51</v>
      </c>
      <c r="O315" t="s">
        <v>36</v>
      </c>
      <c r="Q315">
        <v>0</v>
      </c>
      <c r="R315">
        <v>0</v>
      </c>
      <c r="S315">
        <v>471142</v>
      </c>
      <c r="T315" t="s">
        <v>45</v>
      </c>
      <c r="U315" s="2">
        <v>471142</v>
      </c>
      <c r="V315" t="s">
        <v>38</v>
      </c>
      <c r="W315" s="3">
        <v>44097</v>
      </c>
      <c r="X315" s="2">
        <v>471142</v>
      </c>
      <c r="Y315">
        <v>471142</v>
      </c>
      <c r="AA315">
        <v>100</v>
      </c>
      <c r="AC315" t="s">
        <v>83</v>
      </c>
      <c r="AD315" t="s">
        <v>84</v>
      </c>
      <c r="AE315">
        <v>6970</v>
      </c>
      <c r="AF315">
        <v>0.16</v>
      </c>
    </row>
    <row r="316" spans="1:32" x14ac:dyDescent="0.2">
      <c r="A316" t="s">
        <v>468</v>
      </c>
      <c r="B316">
        <v>5</v>
      </c>
      <c r="C316">
        <v>3</v>
      </c>
      <c r="D316">
        <v>81</v>
      </c>
      <c r="F316" s="4">
        <v>2.2499999999999999E-2</v>
      </c>
      <c r="G316">
        <v>0</v>
      </c>
      <c r="I316" t="s">
        <v>43</v>
      </c>
      <c r="J316">
        <v>5000</v>
      </c>
      <c r="K316">
        <v>0</v>
      </c>
      <c r="L316">
        <v>81</v>
      </c>
      <c r="N316" t="s">
        <v>51</v>
      </c>
      <c r="Q316">
        <v>0</v>
      </c>
      <c r="R316">
        <v>0</v>
      </c>
      <c r="S316">
        <v>444800</v>
      </c>
      <c r="T316" t="s">
        <v>37</v>
      </c>
      <c r="U316" s="2">
        <v>449000</v>
      </c>
      <c r="V316" t="s">
        <v>38</v>
      </c>
      <c r="W316" s="3">
        <v>44120</v>
      </c>
      <c r="X316" s="2">
        <v>435000</v>
      </c>
      <c r="Y316">
        <v>435000</v>
      </c>
      <c r="Z316">
        <v>155.41</v>
      </c>
      <c r="AA316">
        <v>97.8</v>
      </c>
      <c r="AB316">
        <v>2799</v>
      </c>
      <c r="AE316">
        <v>11437</v>
      </c>
      <c r="AF316">
        <v>0.2626</v>
      </c>
    </row>
    <row r="317" spans="1:32" x14ac:dyDescent="0.2">
      <c r="A317" t="s">
        <v>469</v>
      </c>
      <c r="B317">
        <v>4</v>
      </c>
      <c r="C317">
        <v>3</v>
      </c>
      <c r="D317">
        <v>3</v>
      </c>
      <c r="E317" t="s">
        <v>42</v>
      </c>
      <c r="F317" s="4">
        <v>2.5000000000000001E-2</v>
      </c>
      <c r="G317">
        <v>3000</v>
      </c>
      <c r="H317" t="s">
        <v>97</v>
      </c>
      <c r="I317" t="s">
        <v>33</v>
      </c>
      <c r="J317">
        <v>6000</v>
      </c>
      <c r="K317">
        <v>0</v>
      </c>
      <c r="L317">
        <v>3</v>
      </c>
      <c r="M317" t="s">
        <v>34</v>
      </c>
      <c r="N317" t="s">
        <v>35</v>
      </c>
      <c r="O317" t="s">
        <v>36</v>
      </c>
      <c r="Q317">
        <v>0</v>
      </c>
      <c r="R317">
        <v>0</v>
      </c>
      <c r="S317">
        <v>475000</v>
      </c>
      <c r="T317" t="s">
        <v>144</v>
      </c>
      <c r="U317" s="2">
        <v>460000</v>
      </c>
      <c r="V317" t="s">
        <v>38</v>
      </c>
      <c r="W317" s="3">
        <v>44015</v>
      </c>
      <c r="X317" s="2">
        <v>470000</v>
      </c>
      <c r="Y317">
        <v>470000</v>
      </c>
      <c r="Z317">
        <v>172.67</v>
      </c>
      <c r="AA317">
        <v>98.95</v>
      </c>
      <c r="AB317">
        <v>2722</v>
      </c>
      <c r="AC317" t="s">
        <v>46</v>
      </c>
      <c r="AD317" t="s">
        <v>47</v>
      </c>
      <c r="AE317">
        <v>10973</v>
      </c>
      <c r="AF317">
        <v>0.25190000000000001</v>
      </c>
    </row>
    <row r="318" spans="1:32" x14ac:dyDescent="0.2">
      <c r="A318" t="s">
        <v>470</v>
      </c>
      <c r="B318">
        <v>3</v>
      </c>
      <c r="C318">
        <v>1.75</v>
      </c>
      <c r="D318">
        <v>14</v>
      </c>
      <c r="E318" t="s">
        <v>42</v>
      </c>
      <c r="F318" s="4">
        <v>2.5000000000000001E-2</v>
      </c>
      <c r="G318">
        <v>0</v>
      </c>
      <c r="I318" t="s">
        <v>43</v>
      </c>
      <c r="J318">
        <v>3000</v>
      </c>
      <c r="K318">
        <v>0</v>
      </c>
      <c r="L318">
        <v>14</v>
      </c>
      <c r="M318" t="s">
        <v>34</v>
      </c>
      <c r="N318" t="s">
        <v>51</v>
      </c>
      <c r="O318" t="s">
        <v>36</v>
      </c>
      <c r="Q318">
        <v>0</v>
      </c>
      <c r="R318">
        <v>0</v>
      </c>
      <c r="S318">
        <v>305000</v>
      </c>
      <c r="T318" t="s">
        <v>37</v>
      </c>
      <c r="U318" s="2">
        <v>305000</v>
      </c>
      <c r="V318" t="s">
        <v>38</v>
      </c>
      <c r="W318" s="3">
        <v>44063</v>
      </c>
      <c r="X318" s="2">
        <v>302000</v>
      </c>
      <c r="Y318">
        <v>302000</v>
      </c>
      <c r="Z318">
        <v>199.74</v>
      </c>
      <c r="AA318">
        <v>99.02</v>
      </c>
      <c r="AB318">
        <v>1512</v>
      </c>
      <c r="AE318">
        <v>11191</v>
      </c>
      <c r="AF318">
        <v>0.25690000000000002</v>
      </c>
    </row>
    <row r="319" spans="1:32" x14ac:dyDescent="0.2">
      <c r="A319" t="s">
        <v>471</v>
      </c>
      <c r="B319">
        <v>4</v>
      </c>
      <c r="C319">
        <v>2.5</v>
      </c>
      <c r="D319">
        <v>23</v>
      </c>
      <c r="F319" s="4">
        <v>2.5000000000000001E-2</v>
      </c>
      <c r="G319">
        <v>0</v>
      </c>
      <c r="I319" t="s">
        <v>43</v>
      </c>
      <c r="J319">
        <v>6500</v>
      </c>
      <c r="K319">
        <v>0</v>
      </c>
      <c r="L319">
        <v>23</v>
      </c>
      <c r="N319" t="s">
        <v>51</v>
      </c>
      <c r="Q319">
        <v>0</v>
      </c>
      <c r="R319">
        <v>0</v>
      </c>
      <c r="S319">
        <v>419000</v>
      </c>
      <c r="T319" t="s">
        <v>37</v>
      </c>
      <c r="U319" s="2">
        <v>419000</v>
      </c>
      <c r="V319" t="s">
        <v>38</v>
      </c>
      <c r="W319" s="3">
        <v>44039</v>
      </c>
      <c r="X319" s="2">
        <v>421500</v>
      </c>
      <c r="Y319">
        <v>421500</v>
      </c>
      <c r="Z319">
        <v>174.17</v>
      </c>
      <c r="AA319">
        <v>100.6</v>
      </c>
      <c r="AB319">
        <v>2420</v>
      </c>
      <c r="AC319" t="s">
        <v>46</v>
      </c>
      <c r="AD319" t="s">
        <v>47</v>
      </c>
      <c r="AE319">
        <v>10595</v>
      </c>
      <c r="AF319">
        <v>0.2432</v>
      </c>
    </row>
    <row r="320" spans="1:32" x14ac:dyDescent="0.2">
      <c r="A320" t="s">
        <v>472</v>
      </c>
      <c r="B320">
        <v>4</v>
      </c>
      <c r="C320">
        <v>2.5</v>
      </c>
      <c r="D320">
        <v>11</v>
      </c>
      <c r="E320" t="s">
        <v>42</v>
      </c>
      <c r="F320" s="4">
        <v>2.5000000000000001E-2</v>
      </c>
      <c r="G320">
        <v>11276</v>
      </c>
      <c r="H320" t="s">
        <v>473</v>
      </c>
      <c r="I320" t="s">
        <v>33</v>
      </c>
      <c r="J320">
        <v>3000</v>
      </c>
      <c r="K320">
        <v>0</v>
      </c>
      <c r="L320">
        <v>11</v>
      </c>
      <c r="M320" t="s">
        <v>34</v>
      </c>
      <c r="N320" t="s">
        <v>44</v>
      </c>
      <c r="O320" t="s">
        <v>36</v>
      </c>
      <c r="Q320">
        <v>0</v>
      </c>
      <c r="R320">
        <v>0</v>
      </c>
      <c r="S320">
        <v>359900</v>
      </c>
      <c r="T320" t="s">
        <v>37</v>
      </c>
      <c r="U320" s="2">
        <v>359900</v>
      </c>
      <c r="V320" t="s">
        <v>38</v>
      </c>
      <c r="W320" s="3">
        <v>44050</v>
      </c>
      <c r="X320" s="2">
        <v>360000</v>
      </c>
      <c r="Y320">
        <v>360000</v>
      </c>
      <c r="Z320">
        <v>138.51</v>
      </c>
      <c r="AA320">
        <v>100.03</v>
      </c>
      <c r="AB320">
        <v>2599</v>
      </c>
      <c r="AE320">
        <v>9285</v>
      </c>
      <c r="AF320">
        <v>0.2132</v>
      </c>
    </row>
    <row r="321" spans="1:32" x14ac:dyDescent="0.2">
      <c r="A321" t="s">
        <v>474</v>
      </c>
      <c r="B321">
        <v>4</v>
      </c>
      <c r="C321">
        <v>1.75</v>
      </c>
      <c r="D321">
        <v>13</v>
      </c>
      <c r="E321" t="s">
        <v>49</v>
      </c>
      <c r="F321" s="4">
        <v>2.5000000000000001E-2</v>
      </c>
      <c r="G321">
        <v>5000</v>
      </c>
      <c r="H321" t="s">
        <v>475</v>
      </c>
      <c r="I321" t="s">
        <v>33</v>
      </c>
      <c r="J321">
        <v>0</v>
      </c>
      <c r="K321">
        <v>0</v>
      </c>
      <c r="L321">
        <v>13</v>
      </c>
      <c r="M321" t="s">
        <v>34</v>
      </c>
      <c r="N321" t="s">
        <v>51</v>
      </c>
      <c r="O321" t="s">
        <v>36</v>
      </c>
      <c r="Q321">
        <v>0</v>
      </c>
      <c r="R321">
        <v>0</v>
      </c>
      <c r="S321">
        <v>449999</v>
      </c>
      <c r="T321" t="s">
        <v>37</v>
      </c>
      <c r="U321" s="2">
        <v>449999</v>
      </c>
      <c r="V321" t="s">
        <v>38</v>
      </c>
      <c r="W321" s="3">
        <v>44053</v>
      </c>
      <c r="X321" s="2">
        <v>449999</v>
      </c>
      <c r="Y321">
        <v>449999</v>
      </c>
      <c r="Z321">
        <v>203.34</v>
      </c>
      <c r="AA321">
        <v>100</v>
      </c>
      <c r="AB321">
        <v>2213</v>
      </c>
      <c r="AC321" t="s">
        <v>46</v>
      </c>
      <c r="AD321" t="s">
        <v>47</v>
      </c>
      <c r="AE321">
        <v>22176</v>
      </c>
      <c r="AF321">
        <v>0.5091</v>
      </c>
    </row>
    <row r="322" spans="1:32" x14ac:dyDescent="0.2">
      <c r="A322" t="s">
        <v>476</v>
      </c>
      <c r="B322">
        <v>3</v>
      </c>
      <c r="C322">
        <v>2</v>
      </c>
      <c r="D322">
        <v>5</v>
      </c>
      <c r="E322" t="s">
        <v>42</v>
      </c>
      <c r="F322" s="4">
        <v>2.5000000000000001E-2</v>
      </c>
      <c r="G322">
        <v>0</v>
      </c>
      <c r="I322" t="s">
        <v>43</v>
      </c>
      <c r="J322">
        <v>3000</v>
      </c>
      <c r="K322">
        <v>0</v>
      </c>
      <c r="L322">
        <v>5</v>
      </c>
      <c r="M322" t="s">
        <v>34</v>
      </c>
      <c r="N322" t="s">
        <v>51</v>
      </c>
      <c r="O322" t="s">
        <v>36</v>
      </c>
      <c r="Q322">
        <v>0</v>
      </c>
      <c r="R322">
        <v>0</v>
      </c>
      <c r="S322">
        <v>230000</v>
      </c>
      <c r="T322" t="s">
        <v>37</v>
      </c>
      <c r="U322" s="2">
        <v>230000</v>
      </c>
      <c r="V322" t="s">
        <v>38</v>
      </c>
      <c r="W322" s="3">
        <v>44068</v>
      </c>
      <c r="X322" s="2">
        <v>235000</v>
      </c>
      <c r="Y322">
        <v>235000</v>
      </c>
      <c r="Z322">
        <v>163.08000000000001</v>
      </c>
      <c r="AA322">
        <v>102.17</v>
      </c>
      <c r="AB322">
        <v>1441</v>
      </c>
      <c r="AE322">
        <v>7843</v>
      </c>
      <c r="AF322">
        <v>0.18010000000000001</v>
      </c>
    </row>
    <row r="323" spans="1:32" x14ac:dyDescent="0.2">
      <c r="A323" t="s">
        <v>477</v>
      </c>
      <c r="B323">
        <v>4</v>
      </c>
      <c r="C323">
        <v>2</v>
      </c>
      <c r="D323">
        <v>49</v>
      </c>
      <c r="F323" s="4">
        <v>2.5000000000000001E-2</v>
      </c>
      <c r="G323">
        <v>0</v>
      </c>
      <c r="I323" t="s">
        <v>43</v>
      </c>
      <c r="J323">
        <v>4000</v>
      </c>
      <c r="K323">
        <v>0</v>
      </c>
      <c r="L323">
        <v>49</v>
      </c>
      <c r="N323" t="s">
        <v>51</v>
      </c>
      <c r="Q323">
        <v>0</v>
      </c>
      <c r="R323">
        <v>0</v>
      </c>
      <c r="S323">
        <v>430000</v>
      </c>
      <c r="T323" t="s">
        <v>37</v>
      </c>
      <c r="U323" s="2">
        <v>430000</v>
      </c>
      <c r="V323" t="s">
        <v>38</v>
      </c>
      <c r="W323" s="3">
        <v>44053</v>
      </c>
      <c r="X323" s="2">
        <v>417500</v>
      </c>
      <c r="Y323">
        <v>417500</v>
      </c>
      <c r="Z323">
        <v>161.94999999999999</v>
      </c>
      <c r="AA323">
        <v>97.09</v>
      </c>
      <c r="AB323">
        <v>2578</v>
      </c>
      <c r="AC323" t="s">
        <v>39</v>
      </c>
      <c r="AD323" t="s">
        <v>40</v>
      </c>
      <c r="AE323">
        <v>10920</v>
      </c>
      <c r="AF323">
        <v>0.25069999999999998</v>
      </c>
    </row>
    <row r="324" spans="1:32" x14ac:dyDescent="0.2">
      <c r="A324" t="s">
        <v>478</v>
      </c>
      <c r="B324">
        <v>3</v>
      </c>
      <c r="C324">
        <v>2</v>
      </c>
      <c r="D324">
        <v>7</v>
      </c>
      <c r="E324" t="s">
        <v>42</v>
      </c>
      <c r="F324" s="1">
        <v>0.03</v>
      </c>
      <c r="G324">
        <v>0</v>
      </c>
      <c r="I324" t="s">
        <v>43</v>
      </c>
      <c r="J324">
        <v>2500</v>
      </c>
      <c r="K324">
        <v>0</v>
      </c>
      <c r="L324">
        <v>7</v>
      </c>
      <c r="M324" t="s">
        <v>34</v>
      </c>
      <c r="N324" t="s">
        <v>51</v>
      </c>
      <c r="O324" t="s">
        <v>36</v>
      </c>
      <c r="Q324">
        <v>0</v>
      </c>
      <c r="R324">
        <v>0</v>
      </c>
      <c r="S324">
        <v>322400</v>
      </c>
      <c r="T324" t="s">
        <v>45</v>
      </c>
      <c r="U324" s="2">
        <v>322400</v>
      </c>
      <c r="V324" t="s">
        <v>38</v>
      </c>
      <c r="W324" s="3">
        <v>44074</v>
      </c>
      <c r="X324" s="2">
        <v>322400</v>
      </c>
      <c r="Y324">
        <v>322400</v>
      </c>
      <c r="AA324">
        <v>100</v>
      </c>
      <c r="AE324">
        <v>6534</v>
      </c>
      <c r="AF324">
        <v>0.15</v>
      </c>
    </row>
    <row r="325" spans="1:32" x14ac:dyDescent="0.2">
      <c r="A325" t="s">
        <v>479</v>
      </c>
      <c r="B325">
        <v>5</v>
      </c>
      <c r="C325">
        <v>3.5</v>
      </c>
      <c r="D325">
        <v>3</v>
      </c>
      <c r="E325" t="s">
        <v>49</v>
      </c>
      <c r="F325" s="4">
        <v>2.5000000000000001E-2</v>
      </c>
      <c r="G325">
        <v>0</v>
      </c>
      <c r="I325" t="s">
        <v>43</v>
      </c>
      <c r="J325">
        <v>5500</v>
      </c>
      <c r="K325">
        <v>0</v>
      </c>
      <c r="L325">
        <v>3</v>
      </c>
      <c r="M325" t="s">
        <v>34</v>
      </c>
      <c r="N325" t="s">
        <v>51</v>
      </c>
      <c r="O325" t="s">
        <v>36</v>
      </c>
      <c r="Q325">
        <v>0</v>
      </c>
      <c r="R325">
        <v>0</v>
      </c>
      <c r="S325">
        <v>529900</v>
      </c>
      <c r="T325" t="s">
        <v>37</v>
      </c>
      <c r="U325" s="2">
        <v>529900</v>
      </c>
      <c r="V325" t="s">
        <v>38</v>
      </c>
      <c r="W325" s="3">
        <v>44054</v>
      </c>
      <c r="X325" s="2">
        <v>535000</v>
      </c>
      <c r="Y325">
        <v>535000</v>
      </c>
      <c r="Z325">
        <v>157.26</v>
      </c>
      <c r="AA325">
        <v>100.96</v>
      </c>
      <c r="AB325">
        <v>3402</v>
      </c>
      <c r="AC325" t="s">
        <v>39</v>
      </c>
      <c r="AD325" t="s">
        <v>40</v>
      </c>
      <c r="AE325">
        <v>10454</v>
      </c>
      <c r="AF325">
        <v>0.24</v>
      </c>
    </row>
    <row r="326" spans="1:32" x14ac:dyDescent="0.2">
      <c r="A326" t="s">
        <v>480</v>
      </c>
      <c r="B326">
        <v>3</v>
      </c>
      <c r="C326">
        <v>2.5</v>
      </c>
      <c r="D326">
        <v>4</v>
      </c>
      <c r="F326" s="4">
        <v>2.5000000000000001E-2</v>
      </c>
      <c r="G326">
        <v>0</v>
      </c>
      <c r="I326" t="s">
        <v>43</v>
      </c>
      <c r="J326">
        <v>2500</v>
      </c>
      <c r="K326">
        <v>0</v>
      </c>
      <c r="L326">
        <v>4</v>
      </c>
      <c r="N326" t="s">
        <v>35</v>
      </c>
      <c r="Q326">
        <v>0</v>
      </c>
      <c r="R326">
        <v>0</v>
      </c>
      <c r="S326">
        <v>250000</v>
      </c>
      <c r="T326" t="s">
        <v>37</v>
      </c>
      <c r="U326" s="2">
        <v>250000</v>
      </c>
      <c r="V326" t="s">
        <v>38</v>
      </c>
      <c r="W326" s="3">
        <v>44113</v>
      </c>
      <c r="X326" s="2">
        <v>241000</v>
      </c>
      <c r="Y326">
        <v>241000</v>
      </c>
      <c r="Z326">
        <v>158.55000000000001</v>
      </c>
      <c r="AA326">
        <v>96.4</v>
      </c>
      <c r="AB326">
        <v>1520</v>
      </c>
      <c r="AE326">
        <v>8025</v>
      </c>
      <c r="AF326">
        <v>0.1842</v>
      </c>
    </row>
    <row r="327" spans="1:32" x14ac:dyDescent="0.2">
      <c r="A327" t="s">
        <v>481</v>
      </c>
      <c r="B327">
        <v>4</v>
      </c>
      <c r="C327">
        <v>2</v>
      </c>
      <c r="D327">
        <v>2</v>
      </c>
      <c r="E327" t="s">
        <v>42</v>
      </c>
      <c r="F327" s="4">
        <v>2.5000000000000001E-2</v>
      </c>
      <c r="G327">
        <v>0</v>
      </c>
      <c r="I327" t="s">
        <v>43</v>
      </c>
      <c r="J327">
        <v>2500</v>
      </c>
      <c r="K327">
        <v>0</v>
      </c>
      <c r="L327">
        <v>2</v>
      </c>
      <c r="M327" t="s">
        <v>34</v>
      </c>
      <c r="N327" t="s">
        <v>65</v>
      </c>
      <c r="O327" t="s">
        <v>36</v>
      </c>
      <c r="P327" t="s">
        <v>482</v>
      </c>
      <c r="Q327">
        <v>0</v>
      </c>
      <c r="R327">
        <v>0</v>
      </c>
      <c r="S327">
        <v>289000</v>
      </c>
      <c r="T327" t="s">
        <v>37</v>
      </c>
      <c r="U327" s="2">
        <v>289000</v>
      </c>
      <c r="V327" t="s">
        <v>38</v>
      </c>
      <c r="W327" s="3">
        <v>44028</v>
      </c>
      <c r="X327" s="2">
        <v>289000</v>
      </c>
      <c r="Y327">
        <v>289000</v>
      </c>
      <c r="Z327">
        <v>148.88999999999999</v>
      </c>
      <c r="AA327">
        <v>100</v>
      </c>
      <c r="AB327">
        <v>1941</v>
      </c>
      <c r="AE327">
        <v>6050</v>
      </c>
      <c r="AF327">
        <v>0.1389</v>
      </c>
    </row>
    <row r="328" spans="1:32" x14ac:dyDescent="0.2">
      <c r="A328" t="s">
        <v>483</v>
      </c>
      <c r="B328">
        <v>4</v>
      </c>
      <c r="C328">
        <v>2</v>
      </c>
      <c r="D328">
        <v>13</v>
      </c>
      <c r="E328" t="s">
        <v>42</v>
      </c>
      <c r="F328" s="1">
        <v>0.03</v>
      </c>
      <c r="G328">
        <v>0</v>
      </c>
      <c r="I328" t="s">
        <v>43</v>
      </c>
      <c r="J328">
        <v>5000</v>
      </c>
      <c r="K328">
        <v>0</v>
      </c>
      <c r="L328">
        <v>13</v>
      </c>
      <c r="N328" t="s">
        <v>35</v>
      </c>
      <c r="Q328">
        <v>0</v>
      </c>
      <c r="R328">
        <v>0</v>
      </c>
      <c r="S328">
        <v>285000</v>
      </c>
      <c r="T328" t="s">
        <v>45</v>
      </c>
      <c r="U328" s="2">
        <v>285000</v>
      </c>
      <c r="V328" t="s">
        <v>38</v>
      </c>
      <c r="W328" s="3">
        <v>44105</v>
      </c>
      <c r="X328" s="2">
        <v>287000</v>
      </c>
      <c r="Y328">
        <v>287000</v>
      </c>
      <c r="Z328">
        <v>161.78</v>
      </c>
      <c r="AA328">
        <v>100.7</v>
      </c>
      <c r="AB328">
        <v>1774</v>
      </c>
      <c r="AE328">
        <v>7800</v>
      </c>
      <c r="AF328">
        <v>0.17910000000000001</v>
      </c>
    </row>
    <row r="329" spans="1:32" x14ac:dyDescent="0.2">
      <c r="A329" t="s">
        <v>484</v>
      </c>
      <c r="B329">
        <v>5</v>
      </c>
      <c r="C329">
        <v>2.75</v>
      </c>
      <c r="D329">
        <v>30</v>
      </c>
      <c r="E329" t="s">
        <v>42</v>
      </c>
      <c r="F329" s="4">
        <v>2.5000000000000001E-2</v>
      </c>
      <c r="G329">
        <v>5000</v>
      </c>
      <c r="H329" t="s">
        <v>82</v>
      </c>
      <c r="I329" t="s">
        <v>33</v>
      </c>
      <c r="J329">
        <v>3500</v>
      </c>
      <c r="K329">
        <v>0</v>
      </c>
      <c r="L329">
        <v>30</v>
      </c>
      <c r="M329" t="s">
        <v>34</v>
      </c>
      <c r="N329" t="s">
        <v>51</v>
      </c>
      <c r="O329" t="s">
        <v>36</v>
      </c>
      <c r="Q329">
        <v>0</v>
      </c>
      <c r="R329">
        <v>0</v>
      </c>
      <c r="S329">
        <v>359990</v>
      </c>
      <c r="T329" t="s">
        <v>37</v>
      </c>
      <c r="U329" s="2">
        <v>364990</v>
      </c>
      <c r="V329" t="s">
        <v>38</v>
      </c>
      <c r="W329" s="3">
        <v>44082</v>
      </c>
      <c r="X329" s="2">
        <v>345000</v>
      </c>
      <c r="Y329">
        <v>345000</v>
      </c>
      <c r="Z329">
        <v>126.75</v>
      </c>
      <c r="AA329">
        <v>95.84</v>
      </c>
      <c r="AB329">
        <v>2722</v>
      </c>
      <c r="AC329" t="s">
        <v>39</v>
      </c>
      <c r="AD329" t="s">
        <v>40</v>
      </c>
      <c r="AE329">
        <v>6526</v>
      </c>
      <c r="AF329">
        <v>0.14979999999999999</v>
      </c>
    </row>
    <row r="330" spans="1:32" x14ac:dyDescent="0.2">
      <c r="A330" t="s">
        <v>485</v>
      </c>
      <c r="B330">
        <v>3</v>
      </c>
      <c r="C330">
        <v>2</v>
      </c>
      <c r="D330">
        <v>21</v>
      </c>
      <c r="E330" t="s">
        <v>42</v>
      </c>
      <c r="F330" s="4">
        <v>2.5000000000000001E-2</v>
      </c>
      <c r="G330">
        <v>0</v>
      </c>
      <c r="I330" t="s">
        <v>43</v>
      </c>
      <c r="J330">
        <v>3000</v>
      </c>
      <c r="K330">
        <v>21</v>
      </c>
      <c r="L330">
        <v>21</v>
      </c>
      <c r="M330" t="s">
        <v>34</v>
      </c>
      <c r="N330" t="s">
        <v>51</v>
      </c>
      <c r="O330" t="s">
        <v>36</v>
      </c>
      <c r="Q330">
        <v>0</v>
      </c>
      <c r="R330">
        <v>0</v>
      </c>
      <c r="S330">
        <v>265000</v>
      </c>
      <c r="T330" t="s">
        <v>37</v>
      </c>
      <c r="U330" s="2">
        <v>265000</v>
      </c>
      <c r="V330" t="s">
        <v>38</v>
      </c>
      <c r="W330" s="3">
        <v>44068</v>
      </c>
      <c r="X330" s="2">
        <v>260000</v>
      </c>
      <c r="Y330">
        <v>260000</v>
      </c>
      <c r="Z330">
        <v>155.04</v>
      </c>
      <c r="AA330">
        <v>98.11</v>
      </c>
      <c r="AB330">
        <v>1677</v>
      </c>
      <c r="AE330">
        <v>8032</v>
      </c>
      <c r="AF330">
        <v>0.18440000000000001</v>
      </c>
    </row>
    <row r="331" spans="1:32" x14ac:dyDescent="0.2">
      <c r="A331" t="s">
        <v>486</v>
      </c>
      <c r="B331">
        <v>3</v>
      </c>
      <c r="C331">
        <v>2</v>
      </c>
      <c r="D331">
        <v>4</v>
      </c>
      <c r="E331" t="s">
        <v>49</v>
      </c>
      <c r="F331" s="1">
        <v>0.02</v>
      </c>
      <c r="G331">
        <v>0</v>
      </c>
      <c r="I331" t="s">
        <v>43</v>
      </c>
      <c r="J331">
        <v>2500</v>
      </c>
      <c r="K331">
        <v>0</v>
      </c>
      <c r="L331">
        <v>4</v>
      </c>
      <c r="M331" t="s">
        <v>34</v>
      </c>
      <c r="N331" t="s">
        <v>35</v>
      </c>
      <c r="O331" t="s">
        <v>36</v>
      </c>
      <c r="Q331">
        <v>0</v>
      </c>
      <c r="R331">
        <v>0</v>
      </c>
      <c r="S331">
        <v>273000</v>
      </c>
      <c r="T331" t="s">
        <v>37</v>
      </c>
      <c r="U331" s="2">
        <v>273000</v>
      </c>
      <c r="V331" t="s">
        <v>38</v>
      </c>
      <c r="W331" s="3">
        <v>44050</v>
      </c>
      <c r="X331" s="2">
        <v>275000</v>
      </c>
      <c r="Y331">
        <v>275000</v>
      </c>
      <c r="Z331">
        <v>171.88</v>
      </c>
      <c r="AA331">
        <v>100.73</v>
      </c>
      <c r="AB331">
        <v>1600</v>
      </c>
      <c r="AE331">
        <v>7182</v>
      </c>
      <c r="AF331">
        <v>0.16489999999999999</v>
      </c>
    </row>
    <row r="332" spans="1:32" x14ac:dyDescent="0.2">
      <c r="A332" t="s">
        <v>487</v>
      </c>
      <c r="B332">
        <v>3</v>
      </c>
      <c r="C332">
        <v>2</v>
      </c>
      <c r="D332">
        <v>72</v>
      </c>
      <c r="E332" t="s">
        <v>42</v>
      </c>
      <c r="F332" s="4">
        <v>2.5000000000000001E-2</v>
      </c>
      <c r="G332">
        <v>0</v>
      </c>
      <c r="I332" t="s">
        <v>43</v>
      </c>
      <c r="J332">
        <v>3000</v>
      </c>
      <c r="K332">
        <v>0</v>
      </c>
      <c r="L332">
        <v>72</v>
      </c>
      <c r="N332" t="s">
        <v>35</v>
      </c>
      <c r="Q332">
        <v>0</v>
      </c>
      <c r="R332">
        <v>0</v>
      </c>
      <c r="S332">
        <v>324900</v>
      </c>
      <c r="T332" t="s">
        <v>45</v>
      </c>
      <c r="U332" s="2">
        <v>335995</v>
      </c>
      <c r="V332" t="s">
        <v>38</v>
      </c>
      <c r="W332" s="3">
        <v>44155</v>
      </c>
      <c r="X332" s="2">
        <v>330000</v>
      </c>
      <c r="Y332">
        <v>330000</v>
      </c>
      <c r="Z332">
        <v>189.55</v>
      </c>
      <c r="AA332">
        <v>101.57</v>
      </c>
      <c r="AB332">
        <v>1741</v>
      </c>
      <c r="AE332">
        <v>6970</v>
      </c>
      <c r="AF332">
        <v>0.16</v>
      </c>
    </row>
    <row r="333" spans="1:32" x14ac:dyDescent="0.2">
      <c r="A333" t="s">
        <v>488</v>
      </c>
      <c r="B333">
        <v>4</v>
      </c>
      <c r="C333">
        <v>2</v>
      </c>
      <c r="D333">
        <v>0</v>
      </c>
      <c r="E333" t="s">
        <v>42</v>
      </c>
      <c r="F333" s="4">
        <v>2.5000000000000001E-2</v>
      </c>
      <c r="G333">
        <v>5000</v>
      </c>
      <c r="H333" t="s">
        <v>165</v>
      </c>
      <c r="I333" t="s">
        <v>33</v>
      </c>
      <c r="J333">
        <v>2500</v>
      </c>
      <c r="K333">
        <v>0</v>
      </c>
      <c r="L333">
        <v>0</v>
      </c>
      <c r="M333" t="s">
        <v>34</v>
      </c>
      <c r="N333" t="s">
        <v>35</v>
      </c>
      <c r="O333" t="s">
        <v>36</v>
      </c>
      <c r="Q333">
        <v>0</v>
      </c>
      <c r="R333">
        <v>0</v>
      </c>
      <c r="S333">
        <v>277400</v>
      </c>
      <c r="T333" t="s">
        <v>45</v>
      </c>
      <c r="U333" s="2">
        <v>277400</v>
      </c>
      <c r="V333" t="s">
        <v>38</v>
      </c>
      <c r="W333" s="3">
        <v>44138</v>
      </c>
      <c r="X333" s="2">
        <v>279530</v>
      </c>
      <c r="Y333">
        <v>279530</v>
      </c>
      <c r="AA333">
        <v>100.77</v>
      </c>
      <c r="AE333">
        <v>4500</v>
      </c>
      <c r="AF333">
        <v>0.1033</v>
      </c>
    </row>
    <row r="334" spans="1:32" x14ac:dyDescent="0.2">
      <c r="A334" t="s">
        <v>489</v>
      </c>
      <c r="B334">
        <v>5</v>
      </c>
      <c r="C334">
        <v>3.5</v>
      </c>
      <c r="D334">
        <v>0</v>
      </c>
      <c r="E334" t="s">
        <v>42</v>
      </c>
      <c r="F334" s="4">
        <v>2.5000000000000001E-2</v>
      </c>
      <c r="G334">
        <v>2500</v>
      </c>
      <c r="H334" t="s">
        <v>133</v>
      </c>
      <c r="I334" t="s">
        <v>33</v>
      </c>
      <c r="J334">
        <v>2500</v>
      </c>
      <c r="K334">
        <v>0</v>
      </c>
      <c r="L334">
        <v>0</v>
      </c>
      <c r="M334" t="s">
        <v>34</v>
      </c>
      <c r="N334" t="s">
        <v>35</v>
      </c>
      <c r="O334" t="s">
        <v>36</v>
      </c>
      <c r="Q334">
        <v>0</v>
      </c>
      <c r="R334">
        <v>0</v>
      </c>
      <c r="S334">
        <v>345400</v>
      </c>
      <c r="T334" t="s">
        <v>45</v>
      </c>
      <c r="U334" s="2">
        <v>345400</v>
      </c>
      <c r="V334" t="s">
        <v>38</v>
      </c>
      <c r="W334" s="3">
        <v>44141</v>
      </c>
      <c r="X334" s="2">
        <v>345400</v>
      </c>
      <c r="Y334">
        <v>345400</v>
      </c>
      <c r="AA334">
        <v>100</v>
      </c>
      <c r="AE334">
        <v>4864</v>
      </c>
      <c r="AF334">
        <v>0.11169999999999999</v>
      </c>
    </row>
    <row r="335" spans="1:32" x14ac:dyDescent="0.2">
      <c r="A335" t="s">
        <v>490</v>
      </c>
      <c r="B335">
        <v>3</v>
      </c>
      <c r="C335">
        <v>1.75</v>
      </c>
      <c r="D335">
        <v>4</v>
      </c>
      <c r="E335" t="s">
        <v>42</v>
      </c>
      <c r="F335" s="4">
        <v>2.5000000000000001E-2</v>
      </c>
      <c r="G335">
        <v>0</v>
      </c>
      <c r="I335" t="s">
        <v>43</v>
      </c>
      <c r="J335">
        <v>3000</v>
      </c>
      <c r="K335">
        <v>0</v>
      </c>
      <c r="L335">
        <v>4</v>
      </c>
      <c r="M335" t="s">
        <v>34</v>
      </c>
      <c r="N335" t="s">
        <v>35</v>
      </c>
      <c r="O335" t="s">
        <v>36</v>
      </c>
      <c r="Q335">
        <v>0</v>
      </c>
      <c r="R335">
        <v>0</v>
      </c>
      <c r="S335">
        <v>299900</v>
      </c>
      <c r="T335" t="s">
        <v>144</v>
      </c>
      <c r="U335" s="2">
        <v>299900</v>
      </c>
      <c r="V335" t="s">
        <v>38</v>
      </c>
      <c r="W335" s="3">
        <v>44049</v>
      </c>
      <c r="X335" s="2">
        <v>300000</v>
      </c>
      <c r="Y335">
        <v>300000</v>
      </c>
      <c r="Z335">
        <v>187.15</v>
      </c>
      <c r="AA335">
        <v>100.03</v>
      </c>
      <c r="AB335">
        <v>1603</v>
      </c>
      <c r="AC335" t="s">
        <v>39</v>
      </c>
      <c r="AD335" t="s">
        <v>40</v>
      </c>
      <c r="AE335">
        <v>9462</v>
      </c>
      <c r="AF335">
        <v>0.2172</v>
      </c>
    </row>
    <row r="336" spans="1:32" x14ac:dyDescent="0.2">
      <c r="A336" t="s">
        <v>491</v>
      </c>
      <c r="B336">
        <v>4</v>
      </c>
      <c r="C336">
        <v>2</v>
      </c>
      <c r="D336">
        <v>6</v>
      </c>
      <c r="E336" t="s">
        <v>42</v>
      </c>
      <c r="F336" s="4">
        <v>2.75E-2</v>
      </c>
      <c r="G336">
        <v>0</v>
      </c>
      <c r="I336" t="s">
        <v>43</v>
      </c>
      <c r="J336">
        <v>3000</v>
      </c>
      <c r="K336">
        <v>0</v>
      </c>
      <c r="L336">
        <v>6</v>
      </c>
      <c r="N336" t="s">
        <v>51</v>
      </c>
      <c r="Q336">
        <v>0</v>
      </c>
      <c r="R336">
        <v>0</v>
      </c>
      <c r="S336">
        <v>320000</v>
      </c>
      <c r="T336" t="s">
        <v>37</v>
      </c>
      <c r="U336" s="2">
        <v>320000</v>
      </c>
      <c r="V336" t="s">
        <v>38</v>
      </c>
      <c r="W336" s="3">
        <v>44064</v>
      </c>
      <c r="X336" s="2">
        <v>325000</v>
      </c>
      <c r="Y336">
        <v>325000</v>
      </c>
      <c r="Z336">
        <v>172.23</v>
      </c>
      <c r="AA336">
        <v>101.56</v>
      </c>
      <c r="AB336">
        <v>1887</v>
      </c>
      <c r="AE336">
        <v>8400</v>
      </c>
      <c r="AF336">
        <v>0.1928</v>
      </c>
    </row>
    <row r="337" spans="1:32" x14ac:dyDescent="0.2">
      <c r="A337" t="s">
        <v>492</v>
      </c>
      <c r="B337">
        <v>4</v>
      </c>
      <c r="C337">
        <v>2.5</v>
      </c>
      <c r="D337">
        <v>5</v>
      </c>
      <c r="E337" t="s">
        <v>42</v>
      </c>
      <c r="F337" s="4">
        <v>2.5000000000000001E-2</v>
      </c>
      <c r="G337">
        <v>0</v>
      </c>
      <c r="I337" t="s">
        <v>43</v>
      </c>
      <c r="J337">
        <v>4000</v>
      </c>
      <c r="K337">
        <v>85</v>
      </c>
      <c r="L337">
        <v>5</v>
      </c>
      <c r="M337" t="s">
        <v>493</v>
      </c>
      <c r="N337" t="s">
        <v>51</v>
      </c>
      <c r="O337" t="s">
        <v>494</v>
      </c>
      <c r="Q337">
        <v>0</v>
      </c>
      <c r="R337">
        <v>0</v>
      </c>
      <c r="S337">
        <v>394900</v>
      </c>
      <c r="T337" t="s">
        <v>37</v>
      </c>
      <c r="U337" s="2">
        <v>394000</v>
      </c>
      <c r="V337" t="s">
        <v>38</v>
      </c>
      <c r="W337" s="3">
        <v>44134</v>
      </c>
      <c r="X337" s="2">
        <v>397500</v>
      </c>
      <c r="Y337">
        <v>397500</v>
      </c>
      <c r="Z337">
        <v>146.84</v>
      </c>
      <c r="AA337">
        <v>100.66</v>
      </c>
      <c r="AB337">
        <v>2707</v>
      </c>
      <c r="AC337" t="s">
        <v>39</v>
      </c>
      <c r="AD337" t="s">
        <v>40</v>
      </c>
      <c r="AE337">
        <v>7630</v>
      </c>
      <c r="AF337">
        <v>0.17519999999999999</v>
      </c>
    </row>
    <row r="338" spans="1:32" x14ac:dyDescent="0.2">
      <c r="A338" t="s">
        <v>495</v>
      </c>
      <c r="B338">
        <v>4</v>
      </c>
      <c r="C338">
        <v>2.5</v>
      </c>
      <c r="D338">
        <v>2</v>
      </c>
      <c r="E338" t="s">
        <v>42</v>
      </c>
      <c r="F338" s="4">
        <v>2.5000000000000001E-2</v>
      </c>
      <c r="G338">
        <v>337.5</v>
      </c>
      <c r="H338" t="s">
        <v>197</v>
      </c>
      <c r="I338" t="s">
        <v>33</v>
      </c>
      <c r="J338">
        <v>0</v>
      </c>
      <c r="K338">
        <v>0</v>
      </c>
      <c r="L338">
        <v>2</v>
      </c>
      <c r="M338" t="s">
        <v>34</v>
      </c>
      <c r="N338" t="s">
        <v>51</v>
      </c>
      <c r="O338" t="s">
        <v>36</v>
      </c>
      <c r="Q338">
        <v>0</v>
      </c>
      <c r="R338">
        <v>0</v>
      </c>
      <c r="S338">
        <v>420000</v>
      </c>
      <c r="T338" t="s">
        <v>37</v>
      </c>
      <c r="U338" s="2">
        <v>420000</v>
      </c>
      <c r="V338" t="s">
        <v>38</v>
      </c>
      <c r="W338" s="3">
        <v>44055</v>
      </c>
      <c r="X338" s="2">
        <v>420000</v>
      </c>
      <c r="Y338">
        <v>420000</v>
      </c>
      <c r="Z338">
        <v>169.7</v>
      </c>
      <c r="AA338">
        <v>100</v>
      </c>
      <c r="AB338">
        <v>2475</v>
      </c>
      <c r="AC338" t="s">
        <v>39</v>
      </c>
      <c r="AD338" t="s">
        <v>40</v>
      </c>
      <c r="AE338">
        <v>10428</v>
      </c>
      <c r="AF338">
        <v>0.2394</v>
      </c>
    </row>
    <row r="339" spans="1:32" x14ac:dyDescent="0.2">
      <c r="A339" t="s">
        <v>496</v>
      </c>
      <c r="B339">
        <v>3</v>
      </c>
      <c r="C339">
        <v>2.5</v>
      </c>
      <c r="D339">
        <v>3</v>
      </c>
      <c r="E339" t="s">
        <v>42</v>
      </c>
      <c r="F339" s="1">
        <v>0.03</v>
      </c>
      <c r="G339">
        <v>0</v>
      </c>
      <c r="I339" t="s">
        <v>43</v>
      </c>
      <c r="J339">
        <v>2500</v>
      </c>
      <c r="K339">
        <v>0</v>
      </c>
      <c r="L339">
        <v>3</v>
      </c>
      <c r="M339" t="s">
        <v>34</v>
      </c>
      <c r="N339" t="s">
        <v>51</v>
      </c>
      <c r="O339" t="s">
        <v>36</v>
      </c>
      <c r="Q339">
        <v>0</v>
      </c>
      <c r="R339">
        <v>0</v>
      </c>
      <c r="S339">
        <v>300000</v>
      </c>
      <c r="T339" t="s">
        <v>37</v>
      </c>
      <c r="U339" s="2">
        <v>269900</v>
      </c>
      <c r="V339" t="s">
        <v>38</v>
      </c>
      <c r="W339" s="3">
        <v>44054</v>
      </c>
      <c r="X339" s="2">
        <v>280000</v>
      </c>
      <c r="Y339">
        <v>280000</v>
      </c>
      <c r="Z339">
        <v>166.67</v>
      </c>
      <c r="AA339">
        <v>93.33</v>
      </c>
      <c r="AB339">
        <v>1680</v>
      </c>
      <c r="AE339">
        <v>6379</v>
      </c>
      <c r="AF339">
        <v>0.1464</v>
      </c>
    </row>
    <row r="340" spans="1:32" x14ac:dyDescent="0.2">
      <c r="A340" t="s">
        <v>497</v>
      </c>
      <c r="B340">
        <v>4</v>
      </c>
      <c r="C340">
        <v>3</v>
      </c>
      <c r="D340">
        <v>74</v>
      </c>
      <c r="E340" t="s">
        <v>42</v>
      </c>
      <c r="F340" s="4">
        <v>2.2499999999999999E-2</v>
      </c>
      <c r="G340">
        <v>500</v>
      </c>
      <c r="H340" t="s">
        <v>197</v>
      </c>
      <c r="I340" t="s">
        <v>33</v>
      </c>
      <c r="J340">
        <v>5000</v>
      </c>
      <c r="K340">
        <v>0</v>
      </c>
      <c r="L340">
        <v>74</v>
      </c>
      <c r="M340" t="s">
        <v>34</v>
      </c>
      <c r="N340" t="s">
        <v>51</v>
      </c>
      <c r="O340" t="s">
        <v>36</v>
      </c>
      <c r="Q340">
        <v>0</v>
      </c>
      <c r="R340">
        <v>0</v>
      </c>
      <c r="S340">
        <v>439900</v>
      </c>
      <c r="T340" t="s">
        <v>37</v>
      </c>
      <c r="U340" s="2">
        <v>464900</v>
      </c>
      <c r="V340" t="s">
        <v>38</v>
      </c>
      <c r="W340" s="3">
        <v>44112</v>
      </c>
      <c r="X340" s="2">
        <v>434000</v>
      </c>
      <c r="Y340">
        <v>434000</v>
      </c>
      <c r="Z340">
        <v>157.93</v>
      </c>
      <c r="AA340">
        <v>98.66</v>
      </c>
      <c r="AB340">
        <v>2748</v>
      </c>
      <c r="AE340">
        <v>11392</v>
      </c>
      <c r="AF340">
        <v>0.26150000000000001</v>
      </c>
    </row>
    <row r="341" spans="1:32" x14ac:dyDescent="0.2">
      <c r="A341" t="s">
        <v>498</v>
      </c>
      <c r="B341">
        <v>4</v>
      </c>
      <c r="C341">
        <v>2.5</v>
      </c>
      <c r="D341">
        <v>17</v>
      </c>
      <c r="E341" t="s">
        <v>42</v>
      </c>
      <c r="F341" s="4">
        <v>2.5000000000000001E-2</v>
      </c>
      <c r="G341">
        <v>0</v>
      </c>
      <c r="I341" t="s">
        <v>43</v>
      </c>
      <c r="J341">
        <v>2500</v>
      </c>
      <c r="K341">
        <v>0</v>
      </c>
      <c r="L341">
        <v>17</v>
      </c>
      <c r="M341" t="s">
        <v>34</v>
      </c>
      <c r="N341" t="s">
        <v>65</v>
      </c>
      <c r="O341" t="s">
        <v>36</v>
      </c>
      <c r="Q341">
        <v>0</v>
      </c>
      <c r="R341">
        <v>0</v>
      </c>
      <c r="S341">
        <v>353950</v>
      </c>
      <c r="T341" t="s">
        <v>37</v>
      </c>
      <c r="U341" s="2">
        <v>353950</v>
      </c>
      <c r="V341" t="s">
        <v>38</v>
      </c>
      <c r="W341" s="3">
        <v>44048</v>
      </c>
      <c r="X341" s="2">
        <v>350000</v>
      </c>
      <c r="Y341">
        <v>350000</v>
      </c>
      <c r="Z341">
        <v>177.66</v>
      </c>
      <c r="AA341">
        <v>98.88</v>
      </c>
      <c r="AB341">
        <v>1970</v>
      </c>
      <c r="AE341">
        <v>7841</v>
      </c>
      <c r="AF341">
        <v>0.18</v>
      </c>
    </row>
    <row r="342" spans="1:32" x14ac:dyDescent="0.2">
      <c r="A342" t="s">
        <v>499</v>
      </c>
      <c r="B342">
        <v>3</v>
      </c>
      <c r="C342">
        <v>2</v>
      </c>
      <c r="D342">
        <v>93</v>
      </c>
      <c r="E342" t="s">
        <v>42</v>
      </c>
      <c r="F342" s="4">
        <v>2.2499999999999999E-2</v>
      </c>
      <c r="G342">
        <v>0</v>
      </c>
      <c r="I342" t="s">
        <v>43</v>
      </c>
      <c r="J342">
        <v>3000</v>
      </c>
      <c r="K342">
        <v>0</v>
      </c>
      <c r="L342">
        <v>93</v>
      </c>
      <c r="M342" t="s">
        <v>34</v>
      </c>
      <c r="N342" t="s">
        <v>51</v>
      </c>
      <c r="O342" t="s">
        <v>36</v>
      </c>
      <c r="Q342">
        <v>0</v>
      </c>
      <c r="R342">
        <v>0</v>
      </c>
      <c r="S342">
        <v>329000</v>
      </c>
      <c r="T342" t="s">
        <v>37</v>
      </c>
      <c r="U342" s="2">
        <v>348500</v>
      </c>
      <c r="V342" t="s">
        <v>38</v>
      </c>
      <c r="W342" s="3">
        <v>44148</v>
      </c>
      <c r="X342" s="2">
        <v>320000</v>
      </c>
      <c r="Y342">
        <v>320000</v>
      </c>
      <c r="Z342">
        <v>124.8</v>
      </c>
      <c r="AA342">
        <v>97.26</v>
      </c>
      <c r="AB342">
        <v>2564</v>
      </c>
      <c r="AC342" t="s">
        <v>46</v>
      </c>
      <c r="AD342" t="s">
        <v>47</v>
      </c>
      <c r="AE342">
        <v>11352</v>
      </c>
      <c r="AF342">
        <v>0.2606</v>
      </c>
    </row>
    <row r="343" spans="1:32" x14ac:dyDescent="0.2">
      <c r="A343" t="s">
        <v>500</v>
      </c>
      <c r="B343">
        <v>4</v>
      </c>
      <c r="C343">
        <v>2.5</v>
      </c>
      <c r="D343">
        <v>32</v>
      </c>
      <c r="F343" s="1">
        <v>0.02</v>
      </c>
      <c r="G343">
        <v>9000</v>
      </c>
      <c r="H343" t="s">
        <v>501</v>
      </c>
      <c r="I343" t="s">
        <v>33</v>
      </c>
      <c r="J343">
        <v>4000</v>
      </c>
      <c r="K343">
        <v>0</v>
      </c>
      <c r="L343">
        <v>32</v>
      </c>
      <c r="M343" t="s">
        <v>34</v>
      </c>
      <c r="N343" t="s">
        <v>44</v>
      </c>
      <c r="O343" t="s">
        <v>36</v>
      </c>
      <c r="Q343">
        <v>0</v>
      </c>
      <c r="R343">
        <v>0</v>
      </c>
      <c r="S343">
        <v>455000</v>
      </c>
      <c r="T343" t="s">
        <v>37</v>
      </c>
      <c r="U343" s="2">
        <v>479000</v>
      </c>
      <c r="V343" t="s">
        <v>38</v>
      </c>
      <c r="W343" s="3">
        <v>44042</v>
      </c>
      <c r="X343" s="2">
        <v>450000</v>
      </c>
      <c r="Y343">
        <v>450000</v>
      </c>
      <c r="Z343">
        <v>177.73</v>
      </c>
      <c r="AA343">
        <v>98.9</v>
      </c>
      <c r="AB343">
        <v>2532</v>
      </c>
      <c r="AE343">
        <v>9402</v>
      </c>
      <c r="AF343">
        <v>0.21579999999999999</v>
      </c>
    </row>
    <row r="344" spans="1:32" x14ac:dyDescent="0.2">
      <c r="A344" t="s">
        <v>502</v>
      </c>
      <c r="B344">
        <v>4</v>
      </c>
      <c r="C344">
        <v>2.5</v>
      </c>
      <c r="D344">
        <v>151</v>
      </c>
      <c r="E344" t="s">
        <v>42</v>
      </c>
      <c r="F344" s="1">
        <v>0.03</v>
      </c>
      <c r="G344">
        <v>0</v>
      </c>
      <c r="I344" t="s">
        <v>43</v>
      </c>
      <c r="J344">
        <v>10000</v>
      </c>
      <c r="K344">
        <v>175</v>
      </c>
      <c r="L344">
        <v>151</v>
      </c>
      <c r="N344" t="s">
        <v>51</v>
      </c>
      <c r="Q344">
        <v>0</v>
      </c>
      <c r="R344">
        <v>0</v>
      </c>
      <c r="S344">
        <v>562507</v>
      </c>
      <c r="T344" t="s">
        <v>45</v>
      </c>
      <c r="U344" s="2">
        <v>552507</v>
      </c>
      <c r="V344" t="s">
        <v>38</v>
      </c>
      <c r="W344" s="3">
        <v>44172</v>
      </c>
      <c r="X344" s="2">
        <v>557507</v>
      </c>
      <c r="Y344">
        <v>557507</v>
      </c>
      <c r="AA344">
        <v>99.11</v>
      </c>
      <c r="AC344" t="s">
        <v>83</v>
      </c>
      <c r="AD344" t="s">
        <v>84</v>
      </c>
      <c r="AE344">
        <v>11326</v>
      </c>
      <c r="AF344">
        <v>0.26</v>
      </c>
    </row>
    <row r="345" spans="1:32" x14ac:dyDescent="0.2">
      <c r="A345" t="s">
        <v>503</v>
      </c>
      <c r="B345">
        <v>3</v>
      </c>
      <c r="C345">
        <v>2</v>
      </c>
      <c r="D345">
        <v>16</v>
      </c>
      <c r="E345" t="s">
        <v>42</v>
      </c>
      <c r="F345" s="1">
        <v>0.03</v>
      </c>
      <c r="G345">
        <v>0</v>
      </c>
      <c r="I345" t="s">
        <v>43</v>
      </c>
      <c r="J345">
        <v>2500</v>
      </c>
      <c r="K345">
        <v>0</v>
      </c>
      <c r="L345">
        <v>16</v>
      </c>
      <c r="M345" t="s">
        <v>34</v>
      </c>
      <c r="N345" t="s">
        <v>51</v>
      </c>
      <c r="O345" t="s">
        <v>36</v>
      </c>
      <c r="Q345">
        <v>0</v>
      </c>
      <c r="R345">
        <v>0</v>
      </c>
      <c r="S345">
        <v>308900</v>
      </c>
      <c r="T345" t="s">
        <v>45</v>
      </c>
      <c r="U345" s="2">
        <v>308900</v>
      </c>
      <c r="V345" t="s">
        <v>38</v>
      </c>
      <c r="W345" s="3">
        <v>44074</v>
      </c>
      <c r="X345" s="2">
        <v>308900</v>
      </c>
      <c r="Y345">
        <v>308900</v>
      </c>
      <c r="AA345">
        <v>100</v>
      </c>
      <c r="AE345">
        <v>1787</v>
      </c>
      <c r="AF345">
        <v>4.1000000000000002E-2</v>
      </c>
    </row>
    <row r="346" spans="1:32" x14ac:dyDescent="0.2">
      <c r="A346" t="s">
        <v>504</v>
      </c>
      <c r="B346">
        <v>3</v>
      </c>
      <c r="C346">
        <v>2</v>
      </c>
      <c r="D346">
        <v>18</v>
      </c>
      <c r="E346" t="s">
        <v>42</v>
      </c>
      <c r="F346" s="4">
        <v>2.5000000000000001E-2</v>
      </c>
      <c r="G346">
        <v>0</v>
      </c>
      <c r="I346" t="s">
        <v>43</v>
      </c>
      <c r="J346">
        <v>2500</v>
      </c>
      <c r="K346">
        <v>0</v>
      </c>
      <c r="L346">
        <v>18</v>
      </c>
      <c r="N346" t="s">
        <v>51</v>
      </c>
      <c r="Q346">
        <v>0</v>
      </c>
      <c r="R346">
        <v>0</v>
      </c>
      <c r="S346">
        <v>265000</v>
      </c>
      <c r="T346" t="s">
        <v>45</v>
      </c>
      <c r="U346" s="2">
        <v>265000</v>
      </c>
      <c r="V346" t="s">
        <v>38</v>
      </c>
      <c r="W346" s="3">
        <v>44068</v>
      </c>
      <c r="X346" s="2">
        <v>265000</v>
      </c>
      <c r="Y346">
        <v>265000</v>
      </c>
      <c r="Z346">
        <v>166.35</v>
      </c>
      <c r="AA346">
        <v>100</v>
      </c>
      <c r="AB346">
        <v>1593</v>
      </c>
      <c r="AC346" t="s">
        <v>505</v>
      </c>
      <c r="AD346" t="s">
        <v>506</v>
      </c>
      <c r="AE346">
        <v>9479</v>
      </c>
      <c r="AF346">
        <v>0.21759999999999999</v>
      </c>
    </row>
    <row r="347" spans="1:32" x14ac:dyDescent="0.2">
      <c r="A347" t="s">
        <v>507</v>
      </c>
      <c r="B347">
        <v>4</v>
      </c>
      <c r="C347">
        <v>3</v>
      </c>
      <c r="D347">
        <v>0</v>
      </c>
      <c r="E347" t="s">
        <v>42</v>
      </c>
      <c r="F347" s="4">
        <v>2.5000000000000001E-2</v>
      </c>
      <c r="G347">
        <v>5000</v>
      </c>
      <c r="H347" t="s">
        <v>165</v>
      </c>
      <c r="I347" t="s">
        <v>33</v>
      </c>
      <c r="J347">
        <v>2500</v>
      </c>
      <c r="K347">
        <v>0</v>
      </c>
      <c r="L347">
        <v>0</v>
      </c>
      <c r="M347" t="s">
        <v>34</v>
      </c>
      <c r="N347" t="s">
        <v>35</v>
      </c>
      <c r="O347" t="s">
        <v>36</v>
      </c>
      <c r="Q347">
        <v>0</v>
      </c>
      <c r="R347">
        <v>0</v>
      </c>
      <c r="S347">
        <v>304150</v>
      </c>
      <c r="T347" t="s">
        <v>45</v>
      </c>
      <c r="U347" s="2">
        <v>304150</v>
      </c>
      <c r="V347" t="s">
        <v>38</v>
      </c>
      <c r="W347" s="3">
        <v>44134</v>
      </c>
      <c r="X347" s="2">
        <v>304350</v>
      </c>
      <c r="Y347">
        <v>304350</v>
      </c>
      <c r="AA347">
        <v>100.07</v>
      </c>
      <c r="AE347">
        <v>4500</v>
      </c>
      <c r="AF347">
        <v>0.1033</v>
      </c>
    </row>
    <row r="348" spans="1:32" x14ac:dyDescent="0.2">
      <c r="A348" t="s">
        <v>508</v>
      </c>
      <c r="B348">
        <v>4</v>
      </c>
      <c r="C348">
        <v>2</v>
      </c>
      <c r="D348">
        <v>0</v>
      </c>
      <c r="E348" t="s">
        <v>42</v>
      </c>
      <c r="F348" s="4">
        <v>2.5000000000000001E-2</v>
      </c>
      <c r="G348">
        <v>5000</v>
      </c>
      <c r="H348" t="s">
        <v>165</v>
      </c>
      <c r="I348" t="s">
        <v>33</v>
      </c>
      <c r="J348">
        <v>2500</v>
      </c>
      <c r="K348">
        <v>0</v>
      </c>
      <c r="L348">
        <v>0</v>
      </c>
      <c r="M348" t="s">
        <v>34</v>
      </c>
      <c r="N348" t="s">
        <v>35</v>
      </c>
      <c r="O348" t="s">
        <v>36</v>
      </c>
      <c r="Q348">
        <v>0</v>
      </c>
      <c r="R348">
        <v>0</v>
      </c>
      <c r="S348">
        <v>279900</v>
      </c>
      <c r="T348" t="s">
        <v>45</v>
      </c>
      <c r="U348" s="2">
        <v>279900</v>
      </c>
      <c r="V348" t="s">
        <v>38</v>
      </c>
      <c r="W348" s="3">
        <v>44134</v>
      </c>
      <c r="X348" s="2">
        <v>279900</v>
      </c>
      <c r="Y348">
        <v>279900</v>
      </c>
      <c r="AA348">
        <v>100</v>
      </c>
      <c r="AE348">
        <v>4500</v>
      </c>
      <c r="AF348">
        <v>0.1033</v>
      </c>
    </row>
    <row r="349" spans="1:32" x14ac:dyDescent="0.2">
      <c r="A349" t="s">
        <v>509</v>
      </c>
      <c r="B349">
        <v>5</v>
      </c>
      <c r="C349">
        <v>3</v>
      </c>
      <c r="D349">
        <v>34</v>
      </c>
      <c r="E349" t="s">
        <v>42</v>
      </c>
      <c r="F349" s="4">
        <v>2.5000000000000001E-2</v>
      </c>
      <c r="G349">
        <v>5000</v>
      </c>
      <c r="H349" t="s">
        <v>77</v>
      </c>
      <c r="I349" t="s">
        <v>33</v>
      </c>
      <c r="J349">
        <v>2500</v>
      </c>
      <c r="K349">
        <v>0</v>
      </c>
      <c r="L349">
        <v>34</v>
      </c>
      <c r="M349" t="s">
        <v>34</v>
      </c>
      <c r="N349" t="s">
        <v>44</v>
      </c>
      <c r="O349" t="s">
        <v>36</v>
      </c>
      <c r="Q349">
        <v>0</v>
      </c>
      <c r="R349">
        <v>0</v>
      </c>
      <c r="S349">
        <v>354900</v>
      </c>
      <c r="T349" t="s">
        <v>45</v>
      </c>
      <c r="U349" s="2">
        <v>349900</v>
      </c>
      <c r="V349" t="s">
        <v>38</v>
      </c>
      <c r="W349" s="3">
        <v>44134</v>
      </c>
      <c r="X349" s="2">
        <v>354900</v>
      </c>
      <c r="Y349">
        <v>354900</v>
      </c>
      <c r="AA349">
        <v>100</v>
      </c>
      <c r="AE349">
        <v>4500</v>
      </c>
      <c r="AF349">
        <v>0.1033</v>
      </c>
    </row>
    <row r="350" spans="1:32" x14ac:dyDescent="0.2">
      <c r="A350" t="s">
        <v>510</v>
      </c>
      <c r="B350">
        <v>3</v>
      </c>
      <c r="C350">
        <v>2</v>
      </c>
      <c r="D350">
        <v>3</v>
      </c>
      <c r="E350" t="s">
        <v>42</v>
      </c>
      <c r="F350" s="4">
        <v>2.5000000000000001E-2</v>
      </c>
      <c r="G350">
        <v>0</v>
      </c>
      <c r="I350" t="s">
        <v>43</v>
      </c>
      <c r="J350">
        <v>3000</v>
      </c>
      <c r="K350">
        <v>0</v>
      </c>
      <c r="L350">
        <v>3</v>
      </c>
      <c r="N350" t="s">
        <v>51</v>
      </c>
      <c r="Q350">
        <v>0</v>
      </c>
      <c r="R350">
        <v>0</v>
      </c>
      <c r="S350">
        <v>279900</v>
      </c>
      <c r="T350" t="s">
        <v>37</v>
      </c>
      <c r="U350" s="2">
        <v>279900</v>
      </c>
      <c r="V350" t="s">
        <v>38</v>
      </c>
      <c r="W350" s="3">
        <v>44056</v>
      </c>
      <c r="X350" s="2">
        <v>290000</v>
      </c>
      <c r="Y350">
        <v>290000</v>
      </c>
      <c r="Z350">
        <v>171.29</v>
      </c>
      <c r="AA350">
        <v>103.61</v>
      </c>
      <c r="AB350">
        <v>1693</v>
      </c>
      <c r="AC350" t="s">
        <v>39</v>
      </c>
      <c r="AD350" t="s">
        <v>40</v>
      </c>
      <c r="AE350">
        <v>9786</v>
      </c>
      <c r="AF350">
        <v>0.22470000000000001</v>
      </c>
    </row>
    <row r="351" spans="1:32" x14ac:dyDescent="0.2">
      <c r="A351" t="s">
        <v>511</v>
      </c>
      <c r="B351">
        <v>5</v>
      </c>
      <c r="C351">
        <v>4</v>
      </c>
      <c r="D351">
        <v>34</v>
      </c>
      <c r="E351" t="s">
        <v>49</v>
      </c>
      <c r="F351" s="4">
        <v>2.5000000000000001E-2</v>
      </c>
      <c r="G351">
        <v>0</v>
      </c>
      <c r="I351" t="s">
        <v>43</v>
      </c>
      <c r="J351">
        <v>6000</v>
      </c>
      <c r="K351">
        <v>79</v>
      </c>
      <c r="L351">
        <v>1</v>
      </c>
      <c r="N351" t="s">
        <v>51</v>
      </c>
      <c r="Q351">
        <v>0</v>
      </c>
      <c r="R351">
        <v>0</v>
      </c>
      <c r="S351">
        <v>625000</v>
      </c>
      <c r="T351" t="s">
        <v>37</v>
      </c>
      <c r="U351" s="2">
        <v>599000</v>
      </c>
      <c r="V351" t="s">
        <v>38</v>
      </c>
      <c r="W351" s="3">
        <v>44085</v>
      </c>
      <c r="X351" s="2">
        <v>599000</v>
      </c>
      <c r="Y351">
        <v>599000</v>
      </c>
      <c r="Z351">
        <v>137.83000000000001</v>
      </c>
      <c r="AA351">
        <v>95.84</v>
      </c>
      <c r="AB351">
        <v>4346</v>
      </c>
      <c r="AC351" t="s">
        <v>118</v>
      </c>
      <c r="AD351" t="s">
        <v>119</v>
      </c>
      <c r="AE351">
        <v>12186</v>
      </c>
      <c r="AF351">
        <v>0.27979999999999999</v>
      </c>
    </row>
    <row r="352" spans="1:32" x14ac:dyDescent="0.2">
      <c r="A352" t="s">
        <v>512</v>
      </c>
      <c r="B352">
        <v>3</v>
      </c>
      <c r="C352">
        <v>2.5</v>
      </c>
      <c r="D352">
        <v>210</v>
      </c>
      <c r="E352" t="s">
        <v>49</v>
      </c>
      <c r="F352" s="4">
        <v>0.02</v>
      </c>
      <c r="G352">
        <v>0</v>
      </c>
      <c r="I352" t="s">
        <v>43</v>
      </c>
      <c r="J352">
        <v>10000</v>
      </c>
      <c r="K352">
        <v>0</v>
      </c>
      <c r="L352">
        <v>210</v>
      </c>
      <c r="M352" t="s">
        <v>34</v>
      </c>
      <c r="N352" t="s">
        <v>51</v>
      </c>
      <c r="O352" t="s">
        <v>36</v>
      </c>
      <c r="Q352">
        <v>0</v>
      </c>
      <c r="R352">
        <v>0</v>
      </c>
      <c r="S352">
        <v>769900</v>
      </c>
      <c r="T352" t="s">
        <v>37</v>
      </c>
      <c r="U352" s="2">
        <v>834900</v>
      </c>
      <c r="V352" t="s">
        <v>38</v>
      </c>
      <c r="W352" s="3">
        <v>44243</v>
      </c>
      <c r="X352" s="2">
        <v>750000</v>
      </c>
      <c r="Y352">
        <v>750000</v>
      </c>
      <c r="Z352">
        <v>277.37</v>
      </c>
      <c r="AA352">
        <v>97.42</v>
      </c>
      <c r="AB352">
        <v>2704</v>
      </c>
      <c r="AC352" t="s">
        <v>513</v>
      </c>
      <c r="AD352" t="s">
        <v>514</v>
      </c>
      <c r="AE352">
        <v>220162</v>
      </c>
      <c r="AF352">
        <v>5.0541999999999998</v>
      </c>
    </row>
    <row r="353" spans="1:32" x14ac:dyDescent="0.2">
      <c r="A353" t="s">
        <v>515</v>
      </c>
      <c r="B353">
        <v>4</v>
      </c>
      <c r="C353">
        <v>3</v>
      </c>
      <c r="D353">
        <v>2</v>
      </c>
      <c r="E353" t="s">
        <v>42</v>
      </c>
      <c r="F353" s="4">
        <v>2.5000000000000001E-2</v>
      </c>
      <c r="G353">
        <v>0</v>
      </c>
      <c r="I353" t="s">
        <v>43</v>
      </c>
      <c r="J353">
        <v>3500</v>
      </c>
      <c r="K353">
        <v>0</v>
      </c>
      <c r="L353">
        <v>2</v>
      </c>
      <c r="M353" t="s">
        <v>34</v>
      </c>
      <c r="N353" t="s">
        <v>35</v>
      </c>
      <c r="O353" t="s">
        <v>36</v>
      </c>
      <c r="Q353">
        <v>0</v>
      </c>
      <c r="R353">
        <v>0</v>
      </c>
      <c r="S353">
        <v>339900</v>
      </c>
      <c r="T353" t="s">
        <v>37</v>
      </c>
      <c r="U353" s="2">
        <v>339900</v>
      </c>
      <c r="V353" t="s">
        <v>38</v>
      </c>
      <c r="W353" s="3">
        <v>44076</v>
      </c>
      <c r="X353" s="2">
        <v>333000</v>
      </c>
      <c r="Y353">
        <v>333000</v>
      </c>
      <c r="Z353">
        <v>143.53</v>
      </c>
      <c r="AA353">
        <v>97.97</v>
      </c>
      <c r="AB353">
        <v>2320</v>
      </c>
      <c r="AE353">
        <v>6600</v>
      </c>
      <c r="AF353">
        <v>0.1515</v>
      </c>
    </row>
    <row r="354" spans="1:32" x14ac:dyDescent="0.2">
      <c r="A354" t="s">
        <v>516</v>
      </c>
      <c r="B354">
        <v>4</v>
      </c>
      <c r="C354">
        <v>2</v>
      </c>
      <c r="D354">
        <v>304</v>
      </c>
      <c r="E354" t="s">
        <v>49</v>
      </c>
      <c r="F354" s="4">
        <v>2.2499999999999999E-2</v>
      </c>
      <c r="G354">
        <v>10440</v>
      </c>
      <c r="H354" t="s">
        <v>517</v>
      </c>
      <c r="I354" t="s">
        <v>33</v>
      </c>
      <c r="J354">
        <v>3000</v>
      </c>
      <c r="K354">
        <v>0</v>
      </c>
      <c r="L354">
        <v>108</v>
      </c>
      <c r="M354" t="s">
        <v>34</v>
      </c>
      <c r="N354" t="s">
        <v>35</v>
      </c>
      <c r="O354" t="s">
        <v>36</v>
      </c>
      <c r="Q354">
        <v>0</v>
      </c>
      <c r="R354">
        <v>0</v>
      </c>
      <c r="S354">
        <v>348000</v>
      </c>
      <c r="T354" t="s">
        <v>37</v>
      </c>
      <c r="U354" s="2">
        <v>379000</v>
      </c>
      <c r="V354" t="s">
        <v>38</v>
      </c>
      <c r="W354" s="3">
        <v>44165</v>
      </c>
      <c r="X354" s="2">
        <v>348000</v>
      </c>
      <c r="Y354">
        <v>348000</v>
      </c>
      <c r="Z354">
        <v>148.78</v>
      </c>
      <c r="AA354">
        <v>100</v>
      </c>
      <c r="AB354">
        <v>2339</v>
      </c>
      <c r="AE354">
        <v>10881</v>
      </c>
      <c r="AF354">
        <v>0.24979999999999999</v>
      </c>
    </row>
    <row r="355" spans="1:32" x14ac:dyDescent="0.2">
      <c r="A355" t="s">
        <v>518</v>
      </c>
      <c r="B355">
        <v>4</v>
      </c>
      <c r="C355">
        <v>2.5</v>
      </c>
      <c r="D355">
        <v>9</v>
      </c>
      <c r="F355" s="4">
        <v>2.5000000000000001E-2</v>
      </c>
      <c r="G355">
        <v>0</v>
      </c>
      <c r="I355" t="s">
        <v>43</v>
      </c>
      <c r="J355">
        <v>5000</v>
      </c>
      <c r="K355">
        <v>125</v>
      </c>
      <c r="L355">
        <v>9</v>
      </c>
      <c r="N355" t="s">
        <v>51</v>
      </c>
      <c r="Q355">
        <v>0</v>
      </c>
      <c r="R355">
        <v>0</v>
      </c>
      <c r="S355">
        <v>550000</v>
      </c>
      <c r="T355" t="s">
        <v>37</v>
      </c>
      <c r="U355" s="2">
        <v>550000</v>
      </c>
      <c r="V355" t="s">
        <v>38</v>
      </c>
      <c r="W355" s="3">
        <v>44078</v>
      </c>
      <c r="X355" s="2">
        <v>545000</v>
      </c>
      <c r="Y355">
        <v>545000</v>
      </c>
      <c r="Z355">
        <v>206.05</v>
      </c>
      <c r="AA355">
        <v>99.09</v>
      </c>
      <c r="AB355">
        <v>2645</v>
      </c>
      <c r="AC355" t="s">
        <v>118</v>
      </c>
      <c r="AD355" t="s">
        <v>119</v>
      </c>
      <c r="AE355">
        <v>17575</v>
      </c>
      <c r="AF355">
        <v>0.40350000000000003</v>
      </c>
    </row>
    <row r="356" spans="1:32" x14ac:dyDescent="0.2">
      <c r="A356" t="s">
        <v>519</v>
      </c>
      <c r="B356">
        <v>4</v>
      </c>
      <c r="C356">
        <v>2</v>
      </c>
      <c r="D356">
        <v>70</v>
      </c>
      <c r="E356" t="s">
        <v>42</v>
      </c>
      <c r="F356" s="4">
        <v>2.5000000000000001E-2</v>
      </c>
      <c r="G356">
        <v>0</v>
      </c>
      <c r="I356" t="s">
        <v>43</v>
      </c>
      <c r="J356">
        <v>5000</v>
      </c>
      <c r="K356">
        <v>0</v>
      </c>
      <c r="L356">
        <v>70</v>
      </c>
      <c r="M356" t="s">
        <v>34</v>
      </c>
      <c r="N356" t="s">
        <v>51</v>
      </c>
      <c r="O356" t="s">
        <v>36</v>
      </c>
      <c r="Q356">
        <v>0</v>
      </c>
      <c r="R356">
        <v>0</v>
      </c>
      <c r="S356">
        <v>330000</v>
      </c>
      <c r="T356" t="s">
        <v>37</v>
      </c>
      <c r="U356" s="2">
        <v>330000</v>
      </c>
      <c r="V356" t="s">
        <v>38</v>
      </c>
      <c r="W356" s="3">
        <v>44125</v>
      </c>
      <c r="X356" s="2">
        <v>330000</v>
      </c>
      <c r="Y356">
        <v>330000</v>
      </c>
      <c r="Z356">
        <v>171.7</v>
      </c>
      <c r="AA356">
        <v>100</v>
      </c>
      <c r="AB356">
        <v>1922</v>
      </c>
      <c r="AC356" t="s">
        <v>39</v>
      </c>
      <c r="AD356" t="s">
        <v>40</v>
      </c>
      <c r="AE356">
        <v>7013</v>
      </c>
      <c r="AF356">
        <v>0.161</v>
      </c>
    </row>
    <row r="357" spans="1:32" x14ac:dyDescent="0.2">
      <c r="A357" t="s">
        <v>520</v>
      </c>
      <c r="B357">
        <v>4</v>
      </c>
      <c r="C357">
        <v>1.75</v>
      </c>
      <c r="D357">
        <v>3</v>
      </c>
      <c r="F357" s="4">
        <v>2.5000000000000001E-2</v>
      </c>
      <c r="G357">
        <v>0</v>
      </c>
      <c r="I357" t="s">
        <v>43</v>
      </c>
      <c r="J357">
        <v>2500</v>
      </c>
      <c r="K357">
        <v>0</v>
      </c>
      <c r="L357">
        <v>3</v>
      </c>
      <c r="N357" t="s">
        <v>35</v>
      </c>
      <c r="Q357">
        <v>0</v>
      </c>
      <c r="R357">
        <v>0</v>
      </c>
      <c r="S357">
        <v>265000</v>
      </c>
      <c r="T357" t="s">
        <v>37</v>
      </c>
      <c r="U357" s="2">
        <v>265000</v>
      </c>
      <c r="V357" t="s">
        <v>38</v>
      </c>
      <c r="W357" s="3">
        <v>44082</v>
      </c>
      <c r="X357" s="2">
        <v>267000</v>
      </c>
      <c r="Y357">
        <v>267000</v>
      </c>
      <c r="Z357">
        <v>174.17</v>
      </c>
      <c r="AA357">
        <v>100.75</v>
      </c>
      <c r="AB357">
        <v>1533</v>
      </c>
      <c r="AE357">
        <v>9051</v>
      </c>
      <c r="AF357">
        <v>0.20780000000000001</v>
      </c>
    </row>
    <row r="358" spans="1:32" x14ac:dyDescent="0.2">
      <c r="A358" t="s">
        <v>521</v>
      </c>
      <c r="B358">
        <v>3</v>
      </c>
      <c r="C358">
        <v>2</v>
      </c>
      <c r="D358">
        <v>5</v>
      </c>
      <c r="E358" t="s">
        <v>42</v>
      </c>
      <c r="F358" s="4">
        <v>2.5000000000000001E-2</v>
      </c>
      <c r="G358">
        <v>0</v>
      </c>
      <c r="I358" t="s">
        <v>43</v>
      </c>
      <c r="J358">
        <v>2500</v>
      </c>
      <c r="K358">
        <v>0</v>
      </c>
      <c r="L358">
        <v>5</v>
      </c>
      <c r="M358" t="s">
        <v>34</v>
      </c>
      <c r="N358" t="s">
        <v>35</v>
      </c>
      <c r="O358" t="s">
        <v>36</v>
      </c>
      <c r="Q358">
        <v>0</v>
      </c>
      <c r="R358">
        <v>0</v>
      </c>
      <c r="S358">
        <v>284990</v>
      </c>
      <c r="T358" t="s">
        <v>37</v>
      </c>
      <c r="U358" s="2">
        <v>284990</v>
      </c>
      <c r="V358" t="s">
        <v>38</v>
      </c>
      <c r="W358" s="3">
        <v>44056</v>
      </c>
      <c r="X358" s="2">
        <v>283000</v>
      </c>
      <c r="Y358">
        <v>283000</v>
      </c>
      <c r="Z358">
        <v>200.99</v>
      </c>
      <c r="AA358">
        <v>99.3</v>
      </c>
      <c r="AB358">
        <v>1408</v>
      </c>
      <c r="AC358" t="s">
        <v>39</v>
      </c>
      <c r="AD358" t="s">
        <v>40</v>
      </c>
      <c r="AE358">
        <v>6391</v>
      </c>
      <c r="AF358">
        <v>0.1467</v>
      </c>
    </row>
    <row r="359" spans="1:32" x14ac:dyDescent="0.2">
      <c r="A359" t="s">
        <v>522</v>
      </c>
      <c r="B359">
        <v>4</v>
      </c>
      <c r="C359">
        <v>2</v>
      </c>
      <c r="D359">
        <v>14</v>
      </c>
      <c r="E359" t="s">
        <v>42</v>
      </c>
      <c r="F359" s="4">
        <v>2.5000000000000001E-2</v>
      </c>
      <c r="G359">
        <v>7500</v>
      </c>
      <c r="H359" t="s">
        <v>337</v>
      </c>
      <c r="I359" t="s">
        <v>33</v>
      </c>
      <c r="J359">
        <v>2500</v>
      </c>
      <c r="K359">
        <v>117</v>
      </c>
      <c r="L359">
        <v>14</v>
      </c>
      <c r="M359" t="s">
        <v>34</v>
      </c>
      <c r="N359" t="s">
        <v>35</v>
      </c>
      <c r="O359" t="s">
        <v>36</v>
      </c>
      <c r="Q359">
        <v>25</v>
      </c>
      <c r="R359">
        <v>0</v>
      </c>
      <c r="S359">
        <v>294130</v>
      </c>
      <c r="T359" t="s">
        <v>45</v>
      </c>
      <c r="U359" s="2">
        <v>294130</v>
      </c>
      <c r="V359" t="s">
        <v>38</v>
      </c>
      <c r="W359" s="3">
        <v>44113</v>
      </c>
      <c r="X359" s="2">
        <v>290510</v>
      </c>
      <c r="Y359">
        <v>290510</v>
      </c>
      <c r="AA359">
        <v>98.77</v>
      </c>
      <c r="AE359">
        <v>5000</v>
      </c>
      <c r="AF359">
        <v>0.1148</v>
      </c>
    </row>
    <row r="360" spans="1:32" x14ac:dyDescent="0.2">
      <c r="A360" t="s">
        <v>523</v>
      </c>
      <c r="B360">
        <v>4</v>
      </c>
      <c r="C360">
        <v>2.75</v>
      </c>
      <c r="D360">
        <v>11</v>
      </c>
      <c r="E360" t="s">
        <v>49</v>
      </c>
      <c r="F360" s="4">
        <v>2.5000000000000001E-2</v>
      </c>
      <c r="G360">
        <v>0</v>
      </c>
      <c r="I360" t="s">
        <v>43</v>
      </c>
      <c r="J360">
        <v>7500</v>
      </c>
      <c r="K360">
        <v>0</v>
      </c>
      <c r="L360">
        <v>11</v>
      </c>
      <c r="M360" t="s">
        <v>34</v>
      </c>
      <c r="N360" t="s">
        <v>51</v>
      </c>
      <c r="O360" t="s">
        <v>36</v>
      </c>
      <c r="Q360">
        <v>0</v>
      </c>
      <c r="R360">
        <v>0</v>
      </c>
      <c r="S360">
        <v>720000</v>
      </c>
      <c r="T360" t="s">
        <v>37</v>
      </c>
      <c r="U360" s="2">
        <v>720000</v>
      </c>
      <c r="V360" t="s">
        <v>38</v>
      </c>
      <c r="W360" s="3">
        <v>44084</v>
      </c>
      <c r="X360" s="2">
        <v>720000</v>
      </c>
      <c r="Y360">
        <v>720000</v>
      </c>
      <c r="Z360">
        <v>202.99</v>
      </c>
      <c r="AA360">
        <v>100</v>
      </c>
      <c r="AB360">
        <v>3547</v>
      </c>
      <c r="AE360">
        <v>22215</v>
      </c>
      <c r="AF360">
        <v>0.51</v>
      </c>
    </row>
    <row r="361" spans="1:32" x14ac:dyDescent="0.2">
      <c r="A361" t="s">
        <v>524</v>
      </c>
      <c r="B361">
        <v>3</v>
      </c>
      <c r="C361">
        <v>2</v>
      </c>
      <c r="D361">
        <v>7</v>
      </c>
      <c r="E361" t="s">
        <v>42</v>
      </c>
      <c r="F361" s="4">
        <v>2.5000000000000001E-2</v>
      </c>
      <c r="G361">
        <v>7000</v>
      </c>
      <c r="H361" t="s">
        <v>71</v>
      </c>
      <c r="I361" t="s">
        <v>33</v>
      </c>
      <c r="J361">
        <v>2500</v>
      </c>
      <c r="K361">
        <v>0</v>
      </c>
      <c r="L361">
        <v>7</v>
      </c>
      <c r="M361" t="s">
        <v>34</v>
      </c>
      <c r="N361" t="s">
        <v>35</v>
      </c>
      <c r="O361" t="s">
        <v>36</v>
      </c>
      <c r="Q361">
        <v>0</v>
      </c>
      <c r="R361">
        <v>0</v>
      </c>
      <c r="S361">
        <v>240000</v>
      </c>
      <c r="T361" t="s">
        <v>37</v>
      </c>
      <c r="U361" s="2">
        <v>240000</v>
      </c>
      <c r="V361" t="s">
        <v>38</v>
      </c>
      <c r="W361" s="3">
        <v>44063</v>
      </c>
      <c r="X361" s="2">
        <v>247000</v>
      </c>
      <c r="Y361">
        <v>247000</v>
      </c>
      <c r="Z361">
        <v>158.03</v>
      </c>
      <c r="AA361">
        <v>102.92</v>
      </c>
      <c r="AB361">
        <v>1563</v>
      </c>
      <c r="AC361" t="s">
        <v>39</v>
      </c>
      <c r="AD361" t="s">
        <v>40</v>
      </c>
      <c r="AE361">
        <v>5565</v>
      </c>
      <c r="AF361">
        <v>0.1278</v>
      </c>
    </row>
    <row r="362" spans="1:32" x14ac:dyDescent="0.2">
      <c r="A362" t="s">
        <v>525</v>
      </c>
      <c r="B362">
        <v>4</v>
      </c>
      <c r="C362">
        <v>2.5</v>
      </c>
      <c r="D362">
        <v>49</v>
      </c>
      <c r="F362" s="1">
        <v>0.02</v>
      </c>
      <c r="G362">
        <v>2000</v>
      </c>
      <c r="H362" t="s">
        <v>526</v>
      </c>
      <c r="I362" t="s">
        <v>33</v>
      </c>
      <c r="J362">
        <v>3000</v>
      </c>
      <c r="K362">
        <v>0</v>
      </c>
      <c r="L362">
        <v>49</v>
      </c>
      <c r="N362" t="s">
        <v>51</v>
      </c>
      <c r="Q362">
        <v>0</v>
      </c>
      <c r="R362">
        <v>0</v>
      </c>
      <c r="S362">
        <v>320000</v>
      </c>
      <c r="T362" t="s">
        <v>37</v>
      </c>
      <c r="U362" s="2">
        <v>320000</v>
      </c>
      <c r="V362" t="s">
        <v>38</v>
      </c>
      <c r="W362" s="3">
        <v>44099</v>
      </c>
      <c r="X362" s="2">
        <v>325000</v>
      </c>
      <c r="Y362">
        <v>325000</v>
      </c>
      <c r="Z362">
        <v>156.69999999999999</v>
      </c>
      <c r="AA362">
        <v>101.56</v>
      </c>
      <c r="AB362">
        <v>2074</v>
      </c>
      <c r="AE362">
        <v>6756</v>
      </c>
      <c r="AF362">
        <v>0.15509999999999999</v>
      </c>
    </row>
    <row r="363" spans="1:32" x14ac:dyDescent="0.2">
      <c r="A363" t="s">
        <v>527</v>
      </c>
      <c r="B363">
        <v>3</v>
      </c>
      <c r="C363">
        <v>1.75</v>
      </c>
      <c r="D363">
        <v>22</v>
      </c>
      <c r="E363" t="s">
        <v>42</v>
      </c>
      <c r="F363" s="4">
        <v>2.5000000000000001E-2</v>
      </c>
      <c r="G363">
        <v>0</v>
      </c>
      <c r="I363" t="s">
        <v>43</v>
      </c>
      <c r="J363">
        <v>2500</v>
      </c>
      <c r="K363">
        <v>0</v>
      </c>
      <c r="L363">
        <v>22</v>
      </c>
      <c r="N363" t="s">
        <v>35</v>
      </c>
      <c r="Q363">
        <v>0</v>
      </c>
      <c r="R363">
        <v>0</v>
      </c>
      <c r="S363">
        <v>265000</v>
      </c>
      <c r="T363" t="s">
        <v>37</v>
      </c>
      <c r="U363" s="2">
        <v>255000</v>
      </c>
      <c r="V363" t="s">
        <v>38</v>
      </c>
      <c r="W363" s="3">
        <v>44061</v>
      </c>
      <c r="X363" s="2">
        <v>265000</v>
      </c>
      <c r="Y363">
        <v>265000</v>
      </c>
      <c r="Z363">
        <v>148.21</v>
      </c>
      <c r="AA363">
        <v>100</v>
      </c>
      <c r="AB363">
        <v>1788</v>
      </c>
      <c r="AE363">
        <v>7832</v>
      </c>
      <c r="AF363">
        <v>0.17979999999999999</v>
      </c>
    </row>
    <row r="364" spans="1:32" x14ac:dyDescent="0.2">
      <c r="A364" t="s">
        <v>528</v>
      </c>
      <c r="B364">
        <v>3</v>
      </c>
      <c r="C364">
        <v>2</v>
      </c>
      <c r="D364">
        <v>7</v>
      </c>
      <c r="E364" t="s">
        <v>42</v>
      </c>
      <c r="F364" s="4">
        <v>2.5000000000000001E-2</v>
      </c>
      <c r="G364">
        <v>0</v>
      </c>
      <c r="I364" t="s">
        <v>43</v>
      </c>
      <c r="J364">
        <v>3000</v>
      </c>
      <c r="K364">
        <v>40</v>
      </c>
      <c r="L364">
        <v>7</v>
      </c>
      <c r="M364" t="s">
        <v>34</v>
      </c>
      <c r="N364" t="s">
        <v>35</v>
      </c>
      <c r="O364" t="s">
        <v>36</v>
      </c>
      <c r="Q364">
        <v>0</v>
      </c>
      <c r="R364">
        <v>0</v>
      </c>
      <c r="S364">
        <v>269900</v>
      </c>
      <c r="T364" t="s">
        <v>37</v>
      </c>
      <c r="U364" s="2">
        <v>269900</v>
      </c>
      <c r="V364" t="s">
        <v>38</v>
      </c>
      <c r="W364" s="3">
        <v>44070</v>
      </c>
      <c r="X364" s="2">
        <v>272000</v>
      </c>
      <c r="Y364">
        <v>272000</v>
      </c>
      <c r="Z364">
        <v>181.58</v>
      </c>
      <c r="AA364">
        <v>100.78</v>
      </c>
      <c r="AB364">
        <v>1498</v>
      </c>
      <c r="AE364">
        <v>6484</v>
      </c>
      <c r="AF364">
        <v>0.1489</v>
      </c>
    </row>
    <row r="365" spans="1:32" x14ac:dyDescent="0.2">
      <c r="A365" t="s">
        <v>529</v>
      </c>
      <c r="B365">
        <v>3</v>
      </c>
      <c r="C365">
        <v>2</v>
      </c>
      <c r="D365">
        <v>12</v>
      </c>
      <c r="F365" s="4">
        <v>2.5000000000000001E-2</v>
      </c>
      <c r="G365">
        <v>0</v>
      </c>
      <c r="I365" t="s">
        <v>43</v>
      </c>
      <c r="J365">
        <v>2000</v>
      </c>
      <c r="K365">
        <v>110</v>
      </c>
      <c r="L365">
        <v>12</v>
      </c>
      <c r="M365" t="s">
        <v>34</v>
      </c>
      <c r="N365" t="s">
        <v>35</v>
      </c>
      <c r="O365" t="s">
        <v>36</v>
      </c>
      <c r="Q365">
        <v>0</v>
      </c>
      <c r="R365">
        <v>0</v>
      </c>
      <c r="S365">
        <v>299950</v>
      </c>
      <c r="T365" t="s">
        <v>37</v>
      </c>
      <c r="U365" s="2">
        <v>299950</v>
      </c>
      <c r="V365" t="s">
        <v>38</v>
      </c>
      <c r="W365" s="3">
        <v>44061</v>
      </c>
      <c r="X365" s="2">
        <v>295000</v>
      </c>
      <c r="Y365">
        <v>295000</v>
      </c>
      <c r="Z365">
        <v>187.3</v>
      </c>
      <c r="AA365">
        <v>98.35</v>
      </c>
      <c r="AB365">
        <v>1575</v>
      </c>
      <c r="AC365" t="s">
        <v>83</v>
      </c>
      <c r="AD365" t="s">
        <v>84</v>
      </c>
      <c r="AE365">
        <v>6050</v>
      </c>
      <c r="AF365">
        <v>0.1389</v>
      </c>
    </row>
    <row r="366" spans="1:32" x14ac:dyDescent="0.2">
      <c r="A366" t="s">
        <v>530</v>
      </c>
      <c r="B366">
        <v>4</v>
      </c>
      <c r="C366">
        <v>2</v>
      </c>
      <c r="D366">
        <v>7</v>
      </c>
      <c r="E366" t="s">
        <v>42</v>
      </c>
      <c r="F366" s="1">
        <v>0.02</v>
      </c>
      <c r="G366">
        <v>0</v>
      </c>
      <c r="H366">
        <v>0</v>
      </c>
      <c r="I366" t="s">
        <v>43</v>
      </c>
      <c r="J366">
        <v>2500</v>
      </c>
      <c r="K366">
        <v>0</v>
      </c>
      <c r="L366">
        <v>7</v>
      </c>
      <c r="N366" t="s">
        <v>35</v>
      </c>
      <c r="Q366">
        <v>0</v>
      </c>
      <c r="R366">
        <v>0</v>
      </c>
      <c r="S366">
        <v>260000</v>
      </c>
      <c r="T366" t="s">
        <v>37</v>
      </c>
      <c r="U366" s="2">
        <v>260000</v>
      </c>
      <c r="V366" t="s">
        <v>38</v>
      </c>
      <c r="W366" s="3">
        <v>44075</v>
      </c>
      <c r="X366" s="2">
        <v>260000</v>
      </c>
      <c r="Y366">
        <v>260000</v>
      </c>
      <c r="Z366">
        <v>170.83</v>
      </c>
      <c r="AA366">
        <v>100</v>
      </c>
      <c r="AB366">
        <v>1522</v>
      </c>
      <c r="AE366">
        <v>7342</v>
      </c>
      <c r="AF366">
        <v>0.16850000000000001</v>
      </c>
    </row>
    <row r="367" spans="1:32" x14ac:dyDescent="0.2">
      <c r="A367" t="s">
        <v>531</v>
      </c>
      <c r="B367">
        <v>3</v>
      </c>
      <c r="C367">
        <v>1.75</v>
      </c>
      <c r="D367">
        <v>34</v>
      </c>
      <c r="F367" s="4">
        <v>2.5000000000000001E-2</v>
      </c>
      <c r="G367">
        <v>0</v>
      </c>
      <c r="I367" t="s">
        <v>43</v>
      </c>
      <c r="J367">
        <v>3000</v>
      </c>
      <c r="K367">
        <v>0</v>
      </c>
      <c r="L367">
        <v>34</v>
      </c>
      <c r="N367" t="s">
        <v>35</v>
      </c>
      <c r="Q367">
        <v>0</v>
      </c>
      <c r="R367">
        <v>0</v>
      </c>
      <c r="S367">
        <v>295000</v>
      </c>
      <c r="T367" t="s">
        <v>37</v>
      </c>
      <c r="U367" s="2">
        <v>295000</v>
      </c>
      <c r="V367" t="s">
        <v>38</v>
      </c>
      <c r="W367" s="3">
        <v>44062</v>
      </c>
      <c r="X367" s="2">
        <v>300000</v>
      </c>
      <c r="Y367">
        <v>300000</v>
      </c>
      <c r="Z367">
        <v>206.9</v>
      </c>
      <c r="AA367">
        <v>101.69</v>
      </c>
      <c r="AB367">
        <v>1450</v>
      </c>
      <c r="AC367" t="s">
        <v>532</v>
      </c>
      <c r="AD367" t="s">
        <v>533</v>
      </c>
      <c r="AE367">
        <v>17859</v>
      </c>
      <c r="AF367">
        <v>0.41</v>
      </c>
    </row>
    <row r="368" spans="1:32" x14ac:dyDescent="0.2">
      <c r="A368" t="s">
        <v>534</v>
      </c>
      <c r="B368">
        <v>4</v>
      </c>
      <c r="C368">
        <v>3.5</v>
      </c>
      <c r="D368">
        <v>19</v>
      </c>
      <c r="E368" t="s">
        <v>42</v>
      </c>
      <c r="F368" s="4">
        <v>2.5000000000000001E-2</v>
      </c>
      <c r="G368">
        <v>8000</v>
      </c>
      <c r="H368" t="s">
        <v>88</v>
      </c>
      <c r="I368" t="s">
        <v>33</v>
      </c>
      <c r="J368">
        <v>4000</v>
      </c>
      <c r="K368">
        <v>125</v>
      </c>
      <c r="L368">
        <v>19</v>
      </c>
      <c r="N368" t="s">
        <v>51</v>
      </c>
      <c r="Q368">
        <v>0</v>
      </c>
      <c r="R368">
        <v>0</v>
      </c>
      <c r="S368">
        <v>455000</v>
      </c>
      <c r="T368" t="s">
        <v>45</v>
      </c>
      <c r="U368" s="2">
        <v>455000</v>
      </c>
      <c r="V368" t="s">
        <v>38</v>
      </c>
      <c r="W368" s="3">
        <v>44083</v>
      </c>
      <c r="X368" s="2">
        <v>445000</v>
      </c>
      <c r="Y368">
        <v>445000</v>
      </c>
      <c r="Z368">
        <v>174.92</v>
      </c>
      <c r="AA368">
        <v>97.8</v>
      </c>
      <c r="AB368">
        <v>2544</v>
      </c>
      <c r="AE368">
        <v>12157</v>
      </c>
      <c r="AF368">
        <v>0.27910000000000001</v>
      </c>
    </row>
    <row r="369" spans="1:32" x14ac:dyDescent="0.2">
      <c r="A369" t="s">
        <v>535</v>
      </c>
      <c r="B369">
        <v>3</v>
      </c>
      <c r="C369">
        <v>2</v>
      </c>
      <c r="D369">
        <v>85</v>
      </c>
      <c r="F369" s="4">
        <v>2.5000000000000001E-2</v>
      </c>
      <c r="G369">
        <v>0</v>
      </c>
      <c r="I369" t="s">
        <v>43</v>
      </c>
      <c r="J369">
        <v>3000</v>
      </c>
      <c r="K369">
        <v>0</v>
      </c>
      <c r="L369">
        <v>85</v>
      </c>
      <c r="M369" t="s">
        <v>34</v>
      </c>
      <c r="N369" t="s">
        <v>51</v>
      </c>
      <c r="O369" t="s">
        <v>36</v>
      </c>
      <c r="Q369">
        <v>0</v>
      </c>
      <c r="R369">
        <v>0</v>
      </c>
      <c r="S369">
        <v>299900</v>
      </c>
      <c r="T369" t="s">
        <v>37</v>
      </c>
      <c r="U369" s="2">
        <v>309900</v>
      </c>
      <c r="V369" t="s">
        <v>38</v>
      </c>
      <c r="W369" s="3">
        <v>44175</v>
      </c>
      <c r="X369" s="2">
        <v>290000</v>
      </c>
      <c r="Y369">
        <v>290000</v>
      </c>
      <c r="Z369">
        <v>132.36000000000001</v>
      </c>
      <c r="AA369">
        <v>96.7</v>
      </c>
      <c r="AB369">
        <v>2191</v>
      </c>
      <c r="AE369">
        <v>17545</v>
      </c>
      <c r="AF369">
        <v>0.40279999999999999</v>
      </c>
    </row>
    <row r="370" spans="1:32" x14ac:dyDescent="0.2">
      <c r="A370" t="s">
        <v>536</v>
      </c>
      <c r="B370">
        <v>3</v>
      </c>
      <c r="C370">
        <v>1.75</v>
      </c>
      <c r="D370">
        <v>50</v>
      </c>
      <c r="E370" t="s">
        <v>42</v>
      </c>
      <c r="F370" s="4">
        <v>2.5000000000000001E-2</v>
      </c>
      <c r="G370">
        <v>6450</v>
      </c>
      <c r="H370" t="s">
        <v>537</v>
      </c>
      <c r="I370" t="s">
        <v>33</v>
      </c>
      <c r="J370">
        <v>2000</v>
      </c>
      <c r="K370">
        <v>0</v>
      </c>
      <c r="L370">
        <v>50</v>
      </c>
      <c r="N370" t="s">
        <v>51</v>
      </c>
      <c r="Q370">
        <v>0</v>
      </c>
      <c r="R370">
        <v>0</v>
      </c>
      <c r="S370">
        <v>210000</v>
      </c>
      <c r="T370" t="s">
        <v>37</v>
      </c>
      <c r="U370" s="2">
        <v>210000</v>
      </c>
      <c r="V370" t="s">
        <v>38</v>
      </c>
      <c r="W370" s="3">
        <v>44109</v>
      </c>
      <c r="X370" s="2">
        <v>215000</v>
      </c>
      <c r="Y370">
        <v>215000</v>
      </c>
      <c r="Z370">
        <v>144.88</v>
      </c>
      <c r="AA370">
        <v>102.38</v>
      </c>
      <c r="AB370">
        <v>1484</v>
      </c>
      <c r="AE370">
        <v>7928</v>
      </c>
      <c r="AF370">
        <v>0.182</v>
      </c>
    </row>
    <row r="371" spans="1:32" x14ac:dyDescent="0.2">
      <c r="A371" t="s">
        <v>538</v>
      </c>
      <c r="B371">
        <v>4</v>
      </c>
      <c r="C371">
        <v>3</v>
      </c>
      <c r="D371">
        <v>14</v>
      </c>
      <c r="E371" t="s">
        <v>42</v>
      </c>
      <c r="F371" s="4">
        <v>2.4E-2</v>
      </c>
      <c r="G371">
        <v>0</v>
      </c>
      <c r="I371" t="s">
        <v>43</v>
      </c>
      <c r="J371">
        <v>4000</v>
      </c>
      <c r="K371">
        <v>0</v>
      </c>
      <c r="L371">
        <v>14</v>
      </c>
      <c r="M371" t="s">
        <v>34</v>
      </c>
      <c r="N371" t="s">
        <v>51</v>
      </c>
      <c r="O371" t="s">
        <v>36</v>
      </c>
      <c r="Q371">
        <v>0</v>
      </c>
      <c r="R371">
        <v>0</v>
      </c>
      <c r="S371">
        <v>387900</v>
      </c>
      <c r="T371" t="s">
        <v>37</v>
      </c>
      <c r="U371" s="2">
        <v>387900</v>
      </c>
      <c r="V371" t="s">
        <v>38</v>
      </c>
      <c r="W371" s="3">
        <v>44104</v>
      </c>
      <c r="X371" s="2">
        <v>385000</v>
      </c>
      <c r="Y371">
        <v>385000</v>
      </c>
      <c r="Z371">
        <v>147.44999999999999</v>
      </c>
      <c r="AA371">
        <v>99.25</v>
      </c>
      <c r="AB371">
        <v>2611</v>
      </c>
      <c r="AC371" t="s">
        <v>39</v>
      </c>
      <c r="AD371" t="s">
        <v>40</v>
      </c>
      <c r="AE371">
        <v>8712</v>
      </c>
      <c r="AF371">
        <v>0.2</v>
      </c>
    </row>
    <row r="372" spans="1:32" x14ac:dyDescent="0.2">
      <c r="A372" t="s">
        <v>539</v>
      </c>
      <c r="B372">
        <v>3</v>
      </c>
      <c r="C372">
        <v>2.5</v>
      </c>
      <c r="D372">
        <v>14</v>
      </c>
      <c r="E372" t="s">
        <v>42</v>
      </c>
      <c r="F372" s="4">
        <v>2.5000000000000001E-2</v>
      </c>
      <c r="G372">
        <v>0</v>
      </c>
      <c r="I372" t="s">
        <v>43</v>
      </c>
      <c r="J372">
        <v>2500</v>
      </c>
      <c r="K372">
        <v>0</v>
      </c>
      <c r="L372">
        <v>14</v>
      </c>
      <c r="N372" t="s">
        <v>35</v>
      </c>
      <c r="Q372">
        <v>0</v>
      </c>
      <c r="R372">
        <v>0</v>
      </c>
      <c r="S372">
        <v>270000</v>
      </c>
      <c r="T372" t="s">
        <v>37</v>
      </c>
      <c r="U372" s="2">
        <v>270000</v>
      </c>
      <c r="V372" t="s">
        <v>38</v>
      </c>
      <c r="W372" s="3">
        <v>44103</v>
      </c>
      <c r="X372" s="2">
        <v>270000</v>
      </c>
      <c r="Y372">
        <v>270000</v>
      </c>
      <c r="Z372">
        <v>160.71</v>
      </c>
      <c r="AA372">
        <v>100</v>
      </c>
      <c r="AB372">
        <v>1680</v>
      </c>
      <c r="AC372" t="s">
        <v>39</v>
      </c>
      <c r="AD372" t="s">
        <v>40</v>
      </c>
      <c r="AE372">
        <v>14553</v>
      </c>
      <c r="AF372">
        <v>0.33410000000000001</v>
      </c>
    </row>
    <row r="373" spans="1:32" x14ac:dyDescent="0.2">
      <c r="A373" t="s">
        <v>540</v>
      </c>
      <c r="B373">
        <v>4</v>
      </c>
      <c r="C373">
        <v>3</v>
      </c>
      <c r="D373">
        <v>7</v>
      </c>
      <c r="E373" t="s">
        <v>42</v>
      </c>
      <c r="F373" s="4">
        <v>2.5000000000000001E-2</v>
      </c>
      <c r="G373">
        <v>0</v>
      </c>
      <c r="I373" t="s">
        <v>43</v>
      </c>
      <c r="J373">
        <v>5000</v>
      </c>
      <c r="K373">
        <v>0</v>
      </c>
      <c r="L373">
        <v>7</v>
      </c>
      <c r="N373" t="s">
        <v>65</v>
      </c>
      <c r="Q373">
        <v>0</v>
      </c>
      <c r="R373">
        <v>0</v>
      </c>
      <c r="S373">
        <v>394500</v>
      </c>
      <c r="T373" t="s">
        <v>37</v>
      </c>
      <c r="U373" s="2">
        <v>394500</v>
      </c>
      <c r="V373" t="s">
        <v>38</v>
      </c>
      <c r="W373" s="3">
        <v>44057</v>
      </c>
      <c r="X373" s="2">
        <v>407000</v>
      </c>
      <c r="Y373">
        <v>407000</v>
      </c>
      <c r="Z373">
        <v>147.72999999999999</v>
      </c>
      <c r="AA373">
        <v>103.17</v>
      </c>
      <c r="AB373">
        <v>2755</v>
      </c>
      <c r="AE373">
        <v>6985</v>
      </c>
      <c r="AF373">
        <v>0.16039999999999999</v>
      </c>
    </row>
    <row r="374" spans="1:32" x14ac:dyDescent="0.2">
      <c r="A374" t="s">
        <v>541</v>
      </c>
      <c r="B374">
        <v>4</v>
      </c>
      <c r="C374">
        <v>2</v>
      </c>
      <c r="D374">
        <v>35</v>
      </c>
      <c r="E374" t="s">
        <v>42</v>
      </c>
      <c r="F374" s="4">
        <v>2.5000000000000001E-2</v>
      </c>
      <c r="G374">
        <v>0</v>
      </c>
      <c r="I374" t="s">
        <v>43</v>
      </c>
      <c r="J374">
        <v>2695</v>
      </c>
      <c r="K374">
        <v>0</v>
      </c>
      <c r="L374">
        <v>35</v>
      </c>
      <c r="M374" t="s">
        <v>34</v>
      </c>
      <c r="N374" t="s">
        <v>51</v>
      </c>
      <c r="O374" t="s">
        <v>36</v>
      </c>
      <c r="Q374">
        <v>0</v>
      </c>
      <c r="R374">
        <v>0</v>
      </c>
      <c r="S374">
        <v>269500</v>
      </c>
      <c r="T374" t="s">
        <v>45</v>
      </c>
      <c r="U374" s="2">
        <v>269500</v>
      </c>
      <c r="V374" t="s">
        <v>38</v>
      </c>
      <c r="W374" s="3">
        <v>44126</v>
      </c>
      <c r="X374" s="2">
        <v>269000</v>
      </c>
      <c r="Y374">
        <v>269000</v>
      </c>
      <c r="AA374">
        <v>99.81</v>
      </c>
      <c r="AE374">
        <v>6969</v>
      </c>
      <c r="AF374">
        <v>0.16</v>
      </c>
    </row>
    <row r="375" spans="1:32" x14ac:dyDescent="0.2">
      <c r="A375" t="s">
        <v>542</v>
      </c>
      <c r="B375">
        <v>3</v>
      </c>
      <c r="C375">
        <v>1.75</v>
      </c>
      <c r="D375">
        <v>4</v>
      </c>
      <c r="E375" t="s">
        <v>49</v>
      </c>
      <c r="F375" s="4">
        <v>2.5000000000000001E-2</v>
      </c>
      <c r="G375">
        <v>0</v>
      </c>
      <c r="I375" t="s">
        <v>43</v>
      </c>
      <c r="J375">
        <v>2000</v>
      </c>
      <c r="K375">
        <v>0</v>
      </c>
      <c r="L375">
        <v>4</v>
      </c>
      <c r="M375" t="s">
        <v>34</v>
      </c>
      <c r="N375" t="s">
        <v>65</v>
      </c>
      <c r="O375" t="s">
        <v>36</v>
      </c>
      <c r="Q375">
        <v>0</v>
      </c>
      <c r="R375">
        <v>0</v>
      </c>
      <c r="S375">
        <v>200000</v>
      </c>
      <c r="T375" t="s">
        <v>37</v>
      </c>
      <c r="U375" s="2">
        <v>200000</v>
      </c>
      <c r="V375" t="s">
        <v>38</v>
      </c>
      <c r="W375" s="3">
        <v>44085</v>
      </c>
      <c r="X375" s="2">
        <v>201000</v>
      </c>
      <c r="Y375">
        <v>201000</v>
      </c>
      <c r="Z375">
        <v>152.5</v>
      </c>
      <c r="AA375">
        <v>100.5</v>
      </c>
      <c r="AB375">
        <v>1318</v>
      </c>
      <c r="AC375" t="s">
        <v>46</v>
      </c>
      <c r="AD375" t="s">
        <v>47</v>
      </c>
      <c r="AE375">
        <v>6294</v>
      </c>
      <c r="AF375">
        <v>0.14449999999999999</v>
      </c>
    </row>
    <row r="376" spans="1:32" x14ac:dyDescent="0.2">
      <c r="A376" t="s">
        <v>543</v>
      </c>
      <c r="B376">
        <v>3</v>
      </c>
      <c r="C376">
        <v>2</v>
      </c>
      <c r="D376">
        <v>5</v>
      </c>
      <c r="E376" t="s">
        <v>42</v>
      </c>
      <c r="F376" s="4">
        <v>2.5000000000000001E-2</v>
      </c>
      <c r="G376">
        <v>0</v>
      </c>
      <c r="I376" t="s">
        <v>43</v>
      </c>
      <c r="J376">
        <v>2500</v>
      </c>
      <c r="K376">
        <v>0</v>
      </c>
      <c r="L376">
        <v>5</v>
      </c>
      <c r="N376" t="s">
        <v>44</v>
      </c>
      <c r="Q376">
        <v>0</v>
      </c>
      <c r="R376">
        <v>0</v>
      </c>
      <c r="S376">
        <v>319995</v>
      </c>
      <c r="T376" t="s">
        <v>37</v>
      </c>
      <c r="U376" s="2">
        <v>319995</v>
      </c>
      <c r="V376" t="s">
        <v>38</v>
      </c>
      <c r="W376" s="3">
        <v>44074</v>
      </c>
      <c r="X376" s="2">
        <v>320000</v>
      </c>
      <c r="Y376">
        <v>320000</v>
      </c>
      <c r="AA376">
        <v>100</v>
      </c>
      <c r="AC376" t="s">
        <v>39</v>
      </c>
      <c r="AD376" t="s">
        <v>40</v>
      </c>
    </row>
    <row r="377" spans="1:32" x14ac:dyDescent="0.2">
      <c r="A377" t="s">
        <v>544</v>
      </c>
      <c r="B377">
        <v>4</v>
      </c>
      <c r="C377">
        <v>2</v>
      </c>
      <c r="D377">
        <v>15</v>
      </c>
      <c r="E377" t="s">
        <v>42</v>
      </c>
      <c r="F377" s="1">
        <v>0.02</v>
      </c>
      <c r="G377">
        <v>0</v>
      </c>
      <c r="I377" t="s">
        <v>43</v>
      </c>
      <c r="J377">
        <v>3500</v>
      </c>
      <c r="K377">
        <v>0</v>
      </c>
      <c r="L377">
        <v>15</v>
      </c>
      <c r="M377" t="s">
        <v>34</v>
      </c>
      <c r="N377" t="s">
        <v>51</v>
      </c>
      <c r="O377" t="s">
        <v>36</v>
      </c>
      <c r="Q377">
        <v>0</v>
      </c>
      <c r="R377">
        <v>0</v>
      </c>
      <c r="S377">
        <v>310000</v>
      </c>
      <c r="T377" t="s">
        <v>37</v>
      </c>
      <c r="U377" s="2">
        <v>310000</v>
      </c>
      <c r="V377" t="s">
        <v>38</v>
      </c>
      <c r="W377" s="3">
        <v>44068</v>
      </c>
      <c r="X377" s="2">
        <v>342000</v>
      </c>
      <c r="Y377">
        <v>342000</v>
      </c>
      <c r="Z377">
        <v>153.71</v>
      </c>
      <c r="AA377">
        <v>110.32</v>
      </c>
      <c r="AB377">
        <v>2225</v>
      </c>
      <c r="AE377">
        <v>8995</v>
      </c>
      <c r="AF377">
        <v>0.20649999999999999</v>
      </c>
    </row>
    <row r="378" spans="1:32" x14ac:dyDescent="0.2">
      <c r="A378" t="s">
        <v>545</v>
      </c>
      <c r="B378">
        <v>3</v>
      </c>
      <c r="C378">
        <v>2</v>
      </c>
      <c r="D378">
        <v>7</v>
      </c>
      <c r="E378" t="s">
        <v>42</v>
      </c>
      <c r="F378" s="4">
        <v>2.2499999999999999E-2</v>
      </c>
      <c r="G378">
        <v>0</v>
      </c>
      <c r="I378" t="s">
        <v>43</v>
      </c>
      <c r="J378">
        <v>3500</v>
      </c>
      <c r="K378">
        <v>0</v>
      </c>
      <c r="L378">
        <v>7</v>
      </c>
      <c r="M378" t="s">
        <v>34</v>
      </c>
      <c r="N378" t="s">
        <v>44</v>
      </c>
      <c r="O378" t="s">
        <v>36</v>
      </c>
      <c r="Q378">
        <v>0</v>
      </c>
      <c r="R378">
        <v>0</v>
      </c>
      <c r="S378">
        <v>355000</v>
      </c>
      <c r="T378" t="s">
        <v>37</v>
      </c>
      <c r="U378" s="2">
        <v>355000</v>
      </c>
      <c r="V378" t="s">
        <v>38</v>
      </c>
      <c r="W378" s="3">
        <v>44071</v>
      </c>
      <c r="X378" s="2">
        <v>345000</v>
      </c>
      <c r="Y378">
        <v>345000</v>
      </c>
      <c r="Z378">
        <v>178.85</v>
      </c>
      <c r="AA378">
        <v>97.18</v>
      </c>
      <c r="AB378">
        <v>1929</v>
      </c>
      <c r="AC378" t="s">
        <v>39</v>
      </c>
      <c r="AD378" t="s">
        <v>40</v>
      </c>
      <c r="AE378">
        <v>7405</v>
      </c>
      <c r="AF378">
        <v>0.17</v>
      </c>
    </row>
    <row r="379" spans="1:32" x14ac:dyDescent="0.2">
      <c r="A379" t="s">
        <v>546</v>
      </c>
      <c r="B379">
        <v>3</v>
      </c>
      <c r="C379">
        <v>2</v>
      </c>
      <c r="D379">
        <v>10</v>
      </c>
      <c r="E379" t="s">
        <v>49</v>
      </c>
      <c r="F379" s="4">
        <v>2.5000000000000001E-2</v>
      </c>
      <c r="G379">
        <v>0</v>
      </c>
      <c r="I379" t="s">
        <v>43</v>
      </c>
      <c r="J379">
        <v>2000</v>
      </c>
      <c r="K379">
        <v>0</v>
      </c>
      <c r="L379">
        <v>10</v>
      </c>
      <c r="M379" t="s">
        <v>34</v>
      </c>
      <c r="N379" t="s">
        <v>51</v>
      </c>
      <c r="O379" t="s">
        <v>36</v>
      </c>
      <c r="Q379">
        <v>0</v>
      </c>
      <c r="R379">
        <v>0</v>
      </c>
      <c r="S379">
        <v>217000</v>
      </c>
      <c r="T379" t="s">
        <v>37</v>
      </c>
      <c r="U379" s="2">
        <v>209900</v>
      </c>
      <c r="V379" t="s">
        <v>38</v>
      </c>
      <c r="W379" s="3">
        <v>44104</v>
      </c>
      <c r="X379" s="2">
        <v>217000</v>
      </c>
      <c r="Y379">
        <v>217000</v>
      </c>
      <c r="Z379">
        <v>182.97</v>
      </c>
      <c r="AA379">
        <v>100</v>
      </c>
      <c r="AB379">
        <v>1186</v>
      </c>
      <c r="AE379">
        <v>6285</v>
      </c>
      <c r="AF379">
        <v>0.14430000000000001</v>
      </c>
    </row>
    <row r="380" spans="1:32" x14ac:dyDescent="0.2">
      <c r="A380" t="s">
        <v>547</v>
      </c>
      <c r="B380">
        <v>3</v>
      </c>
      <c r="C380">
        <v>2</v>
      </c>
      <c r="D380">
        <v>3</v>
      </c>
      <c r="E380" t="s">
        <v>42</v>
      </c>
      <c r="F380" s="4">
        <v>2.5000000000000001E-2</v>
      </c>
      <c r="G380">
        <v>0</v>
      </c>
      <c r="I380" t="s">
        <v>43</v>
      </c>
      <c r="J380">
        <v>3500</v>
      </c>
      <c r="K380">
        <v>0</v>
      </c>
      <c r="L380">
        <v>3</v>
      </c>
      <c r="N380" t="s">
        <v>35</v>
      </c>
      <c r="Q380">
        <v>0</v>
      </c>
      <c r="R380">
        <v>0</v>
      </c>
      <c r="S380">
        <v>305000</v>
      </c>
      <c r="T380" t="s">
        <v>37</v>
      </c>
      <c r="U380" s="2">
        <v>305000</v>
      </c>
      <c r="V380" t="s">
        <v>38</v>
      </c>
      <c r="W380" s="3">
        <v>44062</v>
      </c>
      <c r="X380" s="2">
        <v>290000</v>
      </c>
      <c r="Y380">
        <v>290000</v>
      </c>
      <c r="Z380">
        <v>170.99</v>
      </c>
      <c r="AA380">
        <v>95.08</v>
      </c>
      <c r="AB380">
        <v>1696</v>
      </c>
      <c r="AE380">
        <v>9665</v>
      </c>
      <c r="AF380">
        <v>0.22189999999999999</v>
      </c>
    </row>
    <row r="381" spans="1:32" x14ac:dyDescent="0.2">
      <c r="A381" t="s">
        <v>548</v>
      </c>
      <c r="B381">
        <v>3</v>
      </c>
      <c r="C381">
        <v>1.5</v>
      </c>
      <c r="D381">
        <v>33</v>
      </c>
      <c r="E381" t="s">
        <v>42</v>
      </c>
      <c r="F381" s="4">
        <v>2.5000000000000001E-2</v>
      </c>
      <c r="G381">
        <v>4000</v>
      </c>
      <c r="H381" t="s">
        <v>549</v>
      </c>
      <c r="I381" t="s">
        <v>33</v>
      </c>
      <c r="J381">
        <v>2000</v>
      </c>
      <c r="K381">
        <v>0</v>
      </c>
      <c r="L381">
        <v>33</v>
      </c>
      <c r="N381" t="s">
        <v>35</v>
      </c>
      <c r="Q381">
        <v>0</v>
      </c>
      <c r="R381">
        <v>0</v>
      </c>
      <c r="S381">
        <v>179500</v>
      </c>
      <c r="T381" t="s">
        <v>37</v>
      </c>
      <c r="U381" s="2">
        <v>179500</v>
      </c>
      <c r="V381" t="s">
        <v>38</v>
      </c>
      <c r="W381" s="3">
        <v>44069</v>
      </c>
      <c r="X381" s="2">
        <v>180000</v>
      </c>
      <c r="Y381">
        <v>180000</v>
      </c>
      <c r="Z381">
        <v>152.80000000000001</v>
      </c>
      <c r="AA381">
        <v>100.28</v>
      </c>
      <c r="AB381">
        <v>1178</v>
      </c>
      <c r="AE381">
        <v>6389</v>
      </c>
      <c r="AF381">
        <v>0.1467</v>
      </c>
    </row>
    <row r="382" spans="1:32" x14ac:dyDescent="0.2">
      <c r="A382" t="s">
        <v>550</v>
      </c>
      <c r="B382">
        <v>4</v>
      </c>
      <c r="C382">
        <v>4</v>
      </c>
      <c r="D382">
        <v>201</v>
      </c>
      <c r="F382" s="1">
        <v>0.03</v>
      </c>
      <c r="G382">
        <v>9323.9599999999991</v>
      </c>
      <c r="H382" t="s">
        <v>82</v>
      </c>
      <c r="I382" t="s">
        <v>33</v>
      </c>
      <c r="J382">
        <v>10000</v>
      </c>
      <c r="K382">
        <v>0</v>
      </c>
      <c r="L382">
        <v>47</v>
      </c>
      <c r="M382" t="s">
        <v>34</v>
      </c>
      <c r="N382" t="s">
        <v>44</v>
      </c>
      <c r="O382" t="s">
        <v>36</v>
      </c>
      <c r="Q382">
        <v>0</v>
      </c>
      <c r="R382">
        <v>0</v>
      </c>
      <c r="S382">
        <v>440000</v>
      </c>
      <c r="T382" t="s">
        <v>37</v>
      </c>
      <c r="U382" s="2">
        <v>440000</v>
      </c>
      <c r="V382" t="s">
        <v>38</v>
      </c>
      <c r="W382" s="3">
        <v>44124</v>
      </c>
      <c r="X382" s="2">
        <v>425000</v>
      </c>
      <c r="Y382">
        <v>425000</v>
      </c>
      <c r="Z382">
        <v>139.21</v>
      </c>
      <c r="AA382">
        <v>96.59</v>
      </c>
      <c r="AB382">
        <v>3053</v>
      </c>
      <c r="AE382">
        <v>11549</v>
      </c>
      <c r="AF382">
        <v>0.2651</v>
      </c>
    </row>
    <row r="383" spans="1:32" x14ac:dyDescent="0.2">
      <c r="A383" t="s">
        <v>551</v>
      </c>
      <c r="B383">
        <v>4</v>
      </c>
      <c r="C383">
        <v>3</v>
      </c>
      <c r="D383">
        <v>74</v>
      </c>
      <c r="E383" t="s">
        <v>42</v>
      </c>
      <c r="F383" s="1">
        <v>0.02</v>
      </c>
      <c r="G383">
        <v>7450</v>
      </c>
      <c r="H383" t="s">
        <v>552</v>
      </c>
      <c r="I383" t="s">
        <v>33</v>
      </c>
      <c r="J383">
        <v>20000</v>
      </c>
      <c r="K383">
        <v>0</v>
      </c>
      <c r="L383">
        <v>61</v>
      </c>
      <c r="M383" t="s">
        <v>34</v>
      </c>
      <c r="N383" t="s">
        <v>51</v>
      </c>
      <c r="O383" t="s">
        <v>36</v>
      </c>
      <c r="Q383">
        <v>0</v>
      </c>
      <c r="R383">
        <v>0</v>
      </c>
      <c r="S383">
        <v>779000</v>
      </c>
      <c r="T383" t="s">
        <v>45</v>
      </c>
      <c r="U383" s="2">
        <v>779000</v>
      </c>
      <c r="V383" t="s">
        <v>38</v>
      </c>
      <c r="W383" s="3">
        <v>44134</v>
      </c>
      <c r="X383" s="2">
        <v>750000</v>
      </c>
      <c r="Y383">
        <v>750000</v>
      </c>
      <c r="Z383">
        <v>234.67</v>
      </c>
      <c r="AA383">
        <v>96.28</v>
      </c>
      <c r="AB383">
        <v>3196</v>
      </c>
      <c r="AE383">
        <v>1.0379</v>
      </c>
      <c r="AF383">
        <v>1.0379</v>
      </c>
    </row>
    <row r="384" spans="1:32" x14ac:dyDescent="0.2">
      <c r="A384" t="s">
        <v>553</v>
      </c>
      <c r="B384">
        <v>3</v>
      </c>
      <c r="C384">
        <v>1.75</v>
      </c>
      <c r="D384">
        <v>2</v>
      </c>
      <c r="E384" t="s">
        <v>42</v>
      </c>
      <c r="F384" s="4">
        <v>2.5000000000000001E-2</v>
      </c>
      <c r="G384">
        <v>0</v>
      </c>
      <c r="I384" t="s">
        <v>43</v>
      </c>
      <c r="J384">
        <v>2500</v>
      </c>
      <c r="K384">
        <v>0</v>
      </c>
      <c r="L384">
        <v>2</v>
      </c>
      <c r="M384" t="s">
        <v>34</v>
      </c>
      <c r="N384" t="s">
        <v>51</v>
      </c>
      <c r="O384" t="s">
        <v>36</v>
      </c>
      <c r="Q384">
        <v>0</v>
      </c>
      <c r="R384">
        <v>0</v>
      </c>
      <c r="S384">
        <v>299000</v>
      </c>
      <c r="T384" t="s">
        <v>37</v>
      </c>
      <c r="U384" s="2">
        <v>299000</v>
      </c>
      <c r="V384" t="s">
        <v>38</v>
      </c>
      <c r="W384" s="3">
        <v>44085</v>
      </c>
      <c r="X384" s="2">
        <v>299000</v>
      </c>
      <c r="Y384">
        <v>299000</v>
      </c>
      <c r="Z384">
        <v>186.64</v>
      </c>
      <c r="AA384">
        <v>100</v>
      </c>
      <c r="AB384">
        <v>1602</v>
      </c>
      <c r="AE384">
        <v>9193</v>
      </c>
      <c r="AF384">
        <v>0.21099999999999999</v>
      </c>
    </row>
    <row r="385" spans="1:32" x14ac:dyDescent="0.2">
      <c r="A385" t="s">
        <v>554</v>
      </c>
      <c r="B385">
        <v>5</v>
      </c>
      <c r="C385">
        <v>2</v>
      </c>
      <c r="D385">
        <v>3</v>
      </c>
      <c r="F385" s="4">
        <v>2.2499999999999999E-2</v>
      </c>
      <c r="G385">
        <v>0</v>
      </c>
      <c r="I385" t="s">
        <v>43</v>
      </c>
      <c r="J385">
        <v>5000</v>
      </c>
      <c r="K385">
        <v>0</v>
      </c>
      <c r="L385">
        <v>3</v>
      </c>
      <c r="N385" t="s">
        <v>51</v>
      </c>
      <c r="Q385">
        <v>0</v>
      </c>
      <c r="R385">
        <v>0</v>
      </c>
      <c r="S385">
        <v>399800</v>
      </c>
      <c r="T385" t="s">
        <v>37</v>
      </c>
      <c r="U385" s="2">
        <v>399800</v>
      </c>
      <c r="V385" t="s">
        <v>38</v>
      </c>
      <c r="W385" s="3">
        <v>44078</v>
      </c>
      <c r="X385" s="2">
        <v>410000</v>
      </c>
      <c r="Y385">
        <v>410000</v>
      </c>
      <c r="Z385">
        <v>179.43</v>
      </c>
      <c r="AA385">
        <v>102.55</v>
      </c>
      <c r="AB385">
        <v>2285</v>
      </c>
      <c r="AE385">
        <v>10960</v>
      </c>
      <c r="AF385">
        <v>0.25159999999999999</v>
      </c>
    </row>
    <row r="386" spans="1:32" x14ac:dyDescent="0.2">
      <c r="A386" t="s">
        <v>555</v>
      </c>
      <c r="B386">
        <v>4</v>
      </c>
      <c r="C386">
        <v>2</v>
      </c>
      <c r="D386">
        <v>23</v>
      </c>
      <c r="F386" s="4">
        <v>2.5000000000000001E-2</v>
      </c>
      <c r="G386">
        <v>0</v>
      </c>
      <c r="I386" t="s">
        <v>43</v>
      </c>
      <c r="J386">
        <v>4000</v>
      </c>
      <c r="K386">
        <v>0</v>
      </c>
      <c r="L386">
        <v>23</v>
      </c>
      <c r="N386" t="s">
        <v>51</v>
      </c>
      <c r="Q386">
        <v>0</v>
      </c>
      <c r="R386">
        <v>0</v>
      </c>
      <c r="S386">
        <v>399999</v>
      </c>
      <c r="T386" t="s">
        <v>37</v>
      </c>
      <c r="U386" s="2">
        <v>415000</v>
      </c>
      <c r="V386" t="s">
        <v>38</v>
      </c>
      <c r="W386" s="3">
        <v>44090</v>
      </c>
      <c r="X386" s="2">
        <v>400000</v>
      </c>
      <c r="Y386">
        <v>400000</v>
      </c>
      <c r="Z386">
        <v>191.39</v>
      </c>
      <c r="AA386">
        <v>100</v>
      </c>
      <c r="AB386">
        <v>2090</v>
      </c>
      <c r="AE386">
        <v>11242</v>
      </c>
      <c r="AF386">
        <v>0.2581</v>
      </c>
    </row>
    <row r="387" spans="1:32" x14ac:dyDescent="0.2">
      <c r="A387" t="s">
        <v>556</v>
      </c>
      <c r="B387">
        <v>5</v>
      </c>
      <c r="C387">
        <v>3.5</v>
      </c>
      <c r="D387">
        <v>0</v>
      </c>
      <c r="E387" t="s">
        <v>42</v>
      </c>
      <c r="F387" s="4">
        <v>2.5000000000000001E-2</v>
      </c>
      <c r="G387">
        <v>2500</v>
      </c>
      <c r="H387" t="s">
        <v>183</v>
      </c>
      <c r="I387" t="s">
        <v>33</v>
      </c>
      <c r="J387">
        <v>2500</v>
      </c>
      <c r="K387">
        <v>0</v>
      </c>
      <c r="L387">
        <v>0</v>
      </c>
      <c r="M387" t="s">
        <v>34</v>
      </c>
      <c r="N387" t="s">
        <v>35</v>
      </c>
      <c r="O387" t="s">
        <v>36</v>
      </c>
      <c r="Q387">
        <v>0</v>
      </c>
      <c r="R387">
        <v>0</v>
      </c>
      <c r="S387">
        <v>345650</v>
      </c>
      <c r="T387" t="s">
        <v>45</v>
      </c>
      <c r="U387" s="2">
        <v>345650</v>
      </c>
      <c r="V387" t="s">
        <v>38</v>
      </c>
      <c r="W387" s="3">
        <v>44181</v>
      </c>
      <c r="X387" s="2">
        <v>345650</v>
      </c>
      <c r="Y387">
        <v>345650</v>
      </c>
      <c r="AA387">
        <v>100</v>
      </c>
      <c r="AE387">
        <v>4500</v>
      </c>
      <c r="AF387">
        <v>0.1033</v>
      </c>
    </row>
    <row r="388" spans="1:32" x14ac:dyDescent="0.2">
      <c r="A388" t="s">
        <v>557</v>
      </c>
      <c r="B388">
        <v>4</v>
      </c>
      <c r="C388">
        <v>2</v>
      </c>
      <c r="D388">
        <v>0</v>
      </c>
      <c r="E388" t="s">
        <v>42</v>
      </c>
      <c r="F388" s="4">
        <v>2.5000000000000001E-2</v>
      </c>
      <c r="G388">
        <v>5000</v>
      </c>
      <c r="H388" t="s">
        <v>558</v>
      </c>
      <c r="I388" t="s">
        <v>33</v>
      </c>
      <c r="J388">
        <v>2500</v>
      </c>
      <c r="K388">
        <v>0</v>
      </c>
      <c r="L388">
        <v>0</v>
      </c>
      <c r="M388" t="s">
        <v>34</v>
      </c>
      <c r="N388" t="s">
        <v>35</v>
      </c>
      <c r="O388" t="s">
        <v>36</v>
      </c>
      <c r="Q388">
        <v>0</v>
      </c>
      <c r="R388">
        <v>0</v>
      </c>
      <c r="S388">
        <v>283900</v>
      </c>
      <c r="T388" t="s">
        <v>45</v>
      </c>
      <c r="U388" s="2">
        <v>283900</v>
      </c>
      <c r="V388" t="s">
        <v>38</v>
      </c>
      <c r="W388" s="3">
        <v>44182</v>
      </c>
      <c r="X388" s="2">
        <v>283900</v>
      </c>
      <c r="Y388">
        <v>283900</v>
      </c>
      <c r="AA388">
        <v>100</v>
      </c>
      <c r="AE388">
        <v>4500</v>
      </c>
      <c r="AF388">
        <v>0.1033</v>
      </c>
    </row>
    <row r="389" spans="1:32" x14ac:dyDescent="0.2">
      <c r="A389" t="s">
        <v>559</v>
      </c>
      <c r="B389">
        <v>4</v>
      </c>
      <c r="C389">
        <v>3</v>
      </c>
      <c r="D389">
        <v>32</v>
      </c>
      <c r="F389" s="4">
        <v>2.2499999999999999E-2</v>
      </c>
      <c r="G389">
        <v>0</v>
      </c>
      <c r="I389" t="s">
        <v>43</v>
      </c>
      <c r="J389">
        <v>3000</v>
      </c>
      <c r="K389">
        <v>0</v>
      </c>
      <c r="L389">
        <v>32</v>
      </c>
      <c r="M389" t="s">
        <v>34</v>
      </c>
      <c r="N389" t="s">
        <v>35</v>
      </c>
      <c r="O389" t="s">
        <v>36</v>
      </c>
      <c r="Q389">
        <v>0</v>
      </c>
      <c r="R389">
        <v>0</v>
      </c>
      <c r="S389">
        <v>317000</v>
      </c>
      <c r="T389" t="s">
        <v>37</v>
      </c>
      <c r="U389" s="2">
        <v>325000</v>
      </c>
      <c r="V389" t="s">
        <v>38</v>
      </c>
      <c r="W389" s="3">
        <v>44117</v>
      </c>
      <c r="X389" s="2">
        <v>307000</v>
      </c>
      <c r="Y389">
        <v>307000</v>
      </c>
      <c r="Z389">
        <v>157.68</v>
      </c>
      <c r="AA389">
        <v>96.85</v>
      </c>
      <c r="AB389">
        <v>1947</v>
      </c>
      <c r="AE389">
        <v>6349</v>
      </c>
      <c r="AF389">
        <v>0.14580000000000001</v>
      </c>
    </row>
    <row r="390" spans="1:32" x14ac:dyDescent="0.2">
      <c r="A390" t="s">
        <v>560</v>
      </c>
      <c r="B390">
        <v>3</v>
      </c>
      <c r="C390">
        <v>2</v>
      </c>
      <c r="D390">
        <v>14</v>
      </c>
      <c r="E390" t="s">
        <v>42</v>
      </c>
      <c r="F390" s="4">
        <v>2.5000000000000001E-2</v>
      </c>
      <c r="G390">
        <v>4949.25</v>
      </c>
      <c r="H390" t="s">
        <v>169</v>
      </c>
      <c r="I390" t="s">
        <v>33</v>
      </c>
      <c r="J390">
        <v>3000</v>
      </c>
      <c r="K390">
        <v>0</v>
      </c>
      <c r="L390">
        <v>14</v>
      </c>
      <c r="M390" t="s">
        <v>34</v>
      </c>
      <c r="N390" t="s">
        <v>51</v>
      </c>
      <c r="O390" t="s">
        <v>36</v>
      </c>
      <c r="Q390">
        <v>0</v>
      </c>
      <c r="R390">
        <v>0</v>
      </c>
      <c r="S390">
        <v>329950</v>
      </c>
      <c r="T390" t="s">
        <v>37</v>
      </c>
      <c r="U390" s="2">
        <v>329950</v>
      </c>
      <c r="V390" t="s">
        <v>38</v>
      </c>
      <c r="W390" s="3">
        <v>44071</v>
      </c>
      <c r="X390" s="2">
        <v>329950</v>
      </c>
      <c r="Y390">
        <v>329950</v>
      </c>
      <c r="Z390">
        <v>174.02</v>
      </c>
      <c r="AA390">
        <v>100</v>
      </c>
      <c r="AB390">
        <v>1896</v>
      </c>
      <c r="AC390" t="s">
        <v>83</v>
      </c>
      <c r="AD390" t="s">
        <v>84</v>
      </c>
      <c r="AE390">
        <v>6098</v>
      </c>
      <c r="AF390">
        <v>0.14000000000000001</v>
      </c>
    </row>
    <row r="391" spans="1:32" x14ac:dyDescent="0.2">
      <c r="A391" t="s">
        <v>561</v>
      </c>
      <c r="B391">
        <v>5</v>
      </c>
      <c r="C391">
        <v>3</v>
      </c>
      <c r="D391">
        <v>15</v>
      </c>
      <c r="E391" t="s">
        <v>42</v>
      </c>
      <c r="F391" s="4">
        <v>2.5000000000000001E-2</v>
      </c>
      <c r="G391">
        <v>11580</v>
      </c>
      <c r="H391" t="s">
        <v>562</v>
      </c>
      <c r="I391" t="s">
        <v>33</v>
      </c>
      <c r="J391">
        <v>4000</v>
      </c>
      <c r="K391">
        <v>76</v>
      </c>
      <c r="L391">
        <v>15</v>
      </c>
      <c r="N391" t="s">
        <v>51</v>
      </c>
      <c r="Q391">
        <v>0</v>
      </c>
      <c r="R391">
        <v>0</v>
      </c>
      <c r="S391">
        <v>390000</v>
      </c>
      <c r="T391" t="s">
        <v>37</v>
      </c>
      <c r="U391" s="2">
        <v>390000</v>
      </c>
      <c r="V391" t="s">
        <v>38</v>
      </c>
      <c r="W391" s="3">
        <v>44085</v>
      </c>
      <c r="X391" s="2">
        <v>395000</v>
      </c>
      <c r="Y391">
        <v>395000</v>
      </c>
      <c r="Z391">
        <v>155.82</v>
      </c>
      <c r="AA391">
        <v>101.28</v>
      </c>
      <c r="AB391">
        <v>2535</v>
      </c>
      <c r="AC391" t="s">
        <v>83</v>
      </c>
      <c r="AD391" t="s">
        <v>84</v>
      </c>
      <c r="AE391">
        <v>10899</v>
      </c>
      <c r="AF391">
        <v>0.25019999999999998</v>
      </c>
    </row>
    <row r="392" spans="1:32" x14ac:dyDescent="0.2">
      <c r="A392" t="s">
        <v>563</v>
      </c>
      <c r="B392">
        <v>5</v>
      </c>
      <c r="C392">
        <v>3</v>
      </c>
      <c r="D392">
        <v>37</v>
      </c>
      <c r="F392" s="4">
        <v>2.5000000000000001E-2</v>
      </c>
      <c r="G392">
        <v>0</v>
      </c>
      <c r="I392" t="s">
        <v>43</v>
      </c>
      <c r="J392">
        <v>5000</v>
      </c>
      <c r="K392">
        <v>170</v>
      </c>
      <c r="L392">
        <v>37</v>
      </c>
      <c r="N392" t="s">
        <v>51</v>
      </c>
      <c r="Q392">
        <v>0</v>
      </c>
      <c r="R392">
        <v>0</v>
      </c>
      <c r="S392">
        <v>525000</v>
      </c>
      <c r="T392" t="s">
        <v>45</v>
      </c>
      <c r="U392" s="2">
        <v>540000</v>
      </c>
      <c r="V392" t="s">
        <v>38</v>
      </c>
      <c r="W392" s="3">
        <v>44109</v>
      </c>
      <c r="X392" s="2">
        <v>510000</v>
      </c>
      <c r="Y392">
        <v>510000</v>
      </c>
      <c r="Z392">
        <v>171.26</v>
      </c>
      <c r="AA392">
        <v>97.14</v>
      </c>
      <c r="AB392">
        <v>2978</v>
      </c>
      <c r="AE392">
        <v>11390</v>
      </c>
      <c r="AF392">
        <v>0.26150000000000001</v>
      </c>
    </row>
    <row r="393" spans="1:32" x14ac:dyDescent="0.2">
      <c r="A393" t="s">
        <v>564</v>
      </c>
      <c r="B393">
        <v>3</v>
      </c>
      <c r="C393">
        <v>1.75</v>
      </c>
      <c r="D393">
        <v>2</v>
      </c>
      <c r="F393" s="4">
        <v>0.02</v>
      </c>
      <c r="G393">
        <v>0</v>
      </c>
      <c r="I393" t="s">
        <v>43</v>
      </c>
      <c r="J393">
        <v>2500</v>
      </c>
      <c r="K393">
        <v>0</v>
      </c>
      <c r="L393">
        <v>2</v>
      </c>
      <c r="M393" t="s">
        <v>34</v>
      </c>
      <c r="N393" t="s">
        <v>35</v>
      </c>
      <c r="O393" t="s">
        <v>36</v>
      </c>
      <c r="Q393">
        <v>0</v>
      </c>
      <c r="R393">
        <v>0</v>
      </c>
      <c r="S393">
        <v>270000</v>
      </c>
      <c r="T393" t="s">
        <v>37</v>
      </c>
      <c r="U393" s="2">
        <v>270000</v>
      </c>
      <c r="V393" t="s">
        <v>38</v>
      </c>
      <c r="W393" s="3">
        <v>44078</v>
      </c>
      <c r="X393" s="2">
        <v>270000</v>
      </c>
      <c r="Y393">
        <v>270000</v>
      </c>
      <c r="Z393">
        <v>178.81</v>
      </c>
      <c r="AA393">
        <v>100</v>
      </c>
      <c r="AB393">
        <v>1510</v>
      </c>
      <c r="AC393" t="s">
        <v>39</v>
      </c>
      <c r="AD393" t="s">
        <v>40</v>
      </c>
      <c r="AE393">
        <v>8624</v>
      </c>
      <c r="AF393">
        <v>0.19800000000000001</v>
      </c>
    </row>
    <row r="394" spans="1:32" x14ac:dyDescent="0.2">
      <c r="A394" t="s">
        <v>565</v>
      </c>
      <c r="B394">
        <v>3</v>
      </c>
      <c r="C394">
        <v>1.75</v>
      </c>
      <c r="D394">
        <v>30</v>
      </c>
      <c r="F394" s="4">
        <v>2.5000000000000001E-2</v>
      </c>
      <c r="G394">
        <v>0</v>
      </c>
      <c r="I394" t="s">
        <v>43</v>
      </c>
      <c r="J394">
        <v>3500</v>
      </c>
      <c r="K394">
        <v>0</v>
      </c>
      <c r="L394">
        <v>30</v>
      </c>
      <c r="N394" t="s">
        <v>51</v>
      </c>
      <c r="Q394">
        <v>0</v>
      </c>
      <c r="R394">
        <v>0</v>
      </c>
      <c r="S394">
        <v>289000</v>
      </c>
      <c r="T394" t="s">
        <v>37</v>
      </c>
      <c r="U394" s="2">
        <v>299000</v>
      </c>
      <c r="V394" t="s">
        <v>38</v>
      </c>
      <c r="W394" s="3">
        <v>44139</v>
      </c>
      <c r="X394" s="2">
        <v>294000</v>
      </c>
      <c r="Y394">
        <v>294000</v>
      </c>
      <c r="Z394">
        <v>167.05</v>
      </c>
      <c r="AA394">
        <v>101.73</v>
      </c>
      <c r="AB394">
        <v>1760</v>
      </c>
      <c r="AE394">
        <v>8825</v>
      </c>
      <c r="AF394">
        <v>0.2026</v>
      </c>
    </row>
    <row r="395" spans="1:32" x14ac:dyDescent="0.2">
      <c r="A395" t="s">
        <v>566</v>
      </c>
      <c r="B395">
        <v>3</v>
      </c>
      <c r="C395">
        <v>2</v>
      </c>
      <c r="D395">
        <v>32</v>
      </c>
      <c r="E395" t="s">
        <v>42</v>
      </c>
      <c r="F395" s="4">
        <v>2.5000000000000001E-2</v>
      </c>
      <c r="G395">
        <v>0</v>
      </c>
      <c r="I395" t="s">
        <v>43</v>
      </c>
      <c r="J395">
        <v>3000</v>
      </c>
      <c r="K395">
        <v>0</v>
      </c>
      <c r="L395">
        <v>32</v>
      </c>
      <c r="M395" t="s">
        <v>34</v>
      </c>
      <c r="N395" t="s">
        <v>51</v>
      </c>
      <c r="O395" t="s">
        <v>36</v>
      </c>
      <c r="Q395">
        <v>0</v>
      </c>
      <c r="R395">
        <v>0</v>
      </c>
      <c r="S395">
        <v>245000</v>
      </c>
      <c r="T395" t="s">
        <v>37</v>
      </c>
      <c r="U395" s="2">
        <v>234900</v>
      </c>
      <c r="V395" t="s">
        <v>38</v>
      </c>
      <c r="W395" s="3">
        <v>44074</v>
      </c>
      <c r="X395" s="2">
        <v>240000</v>
      </c>
      <c r="Y395">
        <v>240000</v>
      </c>
      <c r="Z395">
        <v>186.92</v>
      </c>
      <c r="AA395">
        <v>97.96</v>
      </c>
      <c r="AB395">
        <v>1284</v>
      </c>
      <c r="AC395" t="s">
        <v>46</v>
      </c>
      <c r="AD395" t="s">
        <v>47</v>
      </c>
      <c r="AE395">
        <v>6804</v>
      </c>
      <c r="AF395">
        <v>0.15620000000000001</v>
      </c>
    </row>
    <row r="396" spans="1:32" x14ac:dyDescent="0.2">
      <c r="A396" t="s">
        <v>567</v>
      </c>
      <c r="B396">
        <v>3</v>
      </c>
      <c r="C396">
        <v>2</v>
      </c>
      <c r="D396">
        <v>33</v>
      </c>
      <c r="E396" t="s">
        <v>42</v>
      </c>
      <c r="F396" s="1">
        <v>0.02</v>
      </c>
      <c r="G396">
        <v>2000</v>
      </c>
      <c r="H396" t="s">
        <v>337</v>
      </c>
      <c r="I396" t="s">
        <v>33</v>
      </c>
      <c r="J396">
        <v>2500</v>
      </c>
      <c r="K396">
        <v>0</v>
      </c>
      <c r="L396">
        <v>33</v>
      </c>
      <c r="N396" t="s">
        <v>35</v>
      </c>
      <c r="Q396">
        <v>0</v>
      </c>
      <c r="R396">
        <v>0</v>
      </c>
      <c r="S396">
        <v>220000</v>
      </c>
      <c r="T396" t="s">
        <v>37</v>
      </c>
      <c r="U396" s="2">
        <v>220000</v>
      </c>
      <c r="V396" t="s">
        <v>38</v>
      </c>
      <c r="W396" s="3">
        <v>44085</v>
      </c>
      <c r="X396" s="2">
        <v>225000</v>
      </c>
      <c r="Y396">
        <v>225000</v>
      </c>
      <c r="Z396">
        <v>159.91</v>
      </c>
      <c r="AA396">
        <v>102.27</v>
      </c>
      <c r="AB396">
        <v>1407</v>
      </c>
      <c r="AE396">
        <v>7637</v>
      </c>
      <c r="AF396">
        <v>0.17530000000000001</v>
      </c>
    </row>
    <row r="397" spans="1:32" x14ac:dyDescent="0.2">
      <c r="A397" t="s">
        <v>568</v>
      </c>
      <c r="B397">
        <v>3</v>
      </c>
      <c r="C397">
        <v>1.75</v>
      </c>
      <c r="D397">
        <v>161</v>
      </c>
      <c r="F397" s="4">
        <v>2.5000000000000001E-2</v>
      </c>
      <c r="G397">
        <v>5300</v>
      </c>
      <c r="H397" t="s">
        <v>569</v>
      </c>
      <c r="I397" t="s">
        <v>33</v>
      </c>
      <c r="J397">
        <v>2500</v>
      </c>
      <c r="K397">
        <v>0</v>
      </c>
      <c r="L397">
        <v>63</v>
      </c>
      <c r="N397" t="s">
        <v>35</v>
      </c>
      <c r="Q397">
        <v>0</v>
      </c>
      <c r="R397">
        <v>0</v>
      </c>
      <c r="S397">
        <v>259000</v>
      </c>
      <c r="T397" t="s">
        <v>37</v>
      </c>
      <c r="U397" s="2">
        <v>266990</v>
      </c>
      <c r="V397" t="s">
        <v>38</v>
      </c>
      <c r="W397" s="3">
        <v>44106</v>
      </c>
      <c r="X397" s="2">
        <v>265000</v>
      </c>
      <c r="Y397">
        <v>265000</v>
      </c>
      <c r="Z397">
        <v>155.97</v>
      </c>
      <c r="AA397">
        <v>102.32</v>
      </c>
      <c r="AB397">
        <v>1699</v>
      </c>
      <c r="AE397">
        <v>7797</v>
      </c>
      <c r="AF397">
        <v>0.17899999999999999</v>
      </c>
    </row>
    <row r="398" spans="1:32" x14ac:dyDescent="0.2">
      <c r="A398" t="s">
        <v>570</v>
      </c>
      <c r="B398">
        <v>4</v>
      </c>
      <c r="C398">
        <v>3.5</v>
      </c>
      <c r="D398">
        <v>72</v>
      </c>
      <c r="E398" t="s">
        <v>42</v>
      </c>
      <c r="F398" s="1">
        <v>0.03</v>
      </c>
      <c r="G398">
        <v>0</v>
      </c>
      <c r="I398" t="s">
        <v>43</v>
      </c>
      <c r="J398">
        <v>10000</v>
      </c>
      <c r="K398">
        <v>175</v>
      </c>
      <c r="L398">
        <v>72</v>
      </c>
      <c r="N398" t="s">
        <v>65</v>
      </c>
      <c r="Q398">
        <v>0</v>
      </c>
      <c r="R398">
        <v>0</v>
      </c>
      <c r="S398">
        <v>587244</v>
      </c>
      <c r="T398" t="s">
        <v>45</v>
      </c>
      <c r="U398" s="2">
        <v>577244</v>
      </c>
      <c r="V398" t="s">
        <v>38</v>
      </c>
      <c r="W398" s="3">
        <v>44123</v>
      </c>
      <c r="X398" s="2">
        <v>579244</v>
      </c>
      <c r="Y398">
        <v>579244</v>
      </c>
      <c r="AA398">
        <v>98.64</v>
      </c>
      <c r="AC398" t="s">
        <v>83</v>
      </c>
      <c r="AD398" t="s">
        <v>84</v>
      </c>
      <c r="AE398">
        <v>10454</v>
      </c>
      <c r="AF398">
        <v>0.24</v>
      </c>
    </row>
    <row r="399" spans="1:32" x14ac:dyDescent="0.2">
      <c r="A399" t="s">
        <v>571</v>
      </c>
      <c r="B399">
        <v>3</v>
      </c>
      <c r="C399">
        <v>2</v>
      </c>
      <c r="D399">
        <v>17</v>
      </c>
      <c r="F399" s="4">
        <v>2.5000000000000001E-2</v>
      </c>
      <c r="G399">
        <v>8868.2800000000007</v>
      </c>
      <c r="H399" t="s">
        <v>192</v>
      </c>
      <c r="I399" t="s">
        <v>33</v>
      </c>
      <c r="J399">
        <v>3000</v>
      </c>
      <c r="K399">
        <v>0</v>
      </c>
      <c r="L399">
        <v>17</v>
      </c>
      <c r="N399" t="s">
        <v>35</v>
      </c>
      <c r="Q399">
        <v>0</v>
      </c>
      <c r="R399">
        <v>0</v>
      </c>
      <c r="S399">
        <v>297500</v>
      </c>
      <c r="T399" t="s">
        <v>37</v>
      </c>
      <c r="U399" s="2">
        <v>297500</v>
      </c>
      <c r="V399" t="s">
        <v>38</v>
      </c>
      <c r="W399" s="3">
        <v>44095</v>
      </c>
      <c r="X399" s="2">
        <v>297500</v>
      </c>
      <c r="Y399">
        <v>297500</v>
      </c>
      <c r="Z399">
        <v>159.09</v>
      </c>
      <c r="AA399">
        <v>100</v>
      </c>
      <c r="AB399">
        <v>1870</v>
      </c>
      <c r="AC399" t="s">
        <v>46</v>
      </c>
      <c r="AD399" t="s">
        <v>47</v>
      </c>
      <c r="AE399">
        <v>8286</v>
      </c>
      <c r="AF399">
        <v>0.19020000000000001</v>
      </c>
    </row>
    <row r="400" spans="1:32" x14ac:dyDescent="0.2">
      <c r="A400" t="s">
        <v>572</v>
      </c>
      <c r="B400">
        <v>3</v>
      </c>
      <c r="C400">
        <v>2</v>
      </c>
      <c r="D400">
        <v>42</v>
      </c>
      <c r="E400" t="s">
        <v>42</v>
      </c>
      <c r="F400" s="4">
        <v>2.5000000000000001E-2</v>
      </c>
      <c r="G400">
        <v>0</v>
      </c>
      <c r="I400" t="s">
        <v>43</v>
      </c>
      <c r="J400">
        <v>4000</v>
      </c>
      <c r="K400">
        <v>0</v>
      </c>
      <c r="L400">
        <v>30</v>
      </c>
      <c r="M400" t="s">
        <v>34</v>
      </c>
      <c r="N400" t="s">
        <v>44</v>
      </c>
      <c r="O400" t="s">
        <v>36</v>
      </c>
      <c r="Q400">
        <v>0</v>
      </c>
      <c r="R400">
        <v>0</v>
      </c>
      <c r="S400">
        <v>327750</v>
      </c>
      <c r="T400" t="s">
        <v>37</v>
      </c>
      <c r="U400" s="2">
        <v>332750</v>
      </c>
      <c r="V400" t="s">
        <v>38</v>
      </c>
      <c r="W400" s="3">
        <v>44078</v>
      </c>
      <c r="X400" s="2">
        <v>330000</v>
      </c>
      <c r="Y400">
        <v>330000</v>
      </c>
      <c r="Z400">
        <v>206.25</v>
      </c>
      <c r="AA400">
        <v>100.69</v>
      </c>
      <c r="AB400">
        <v>1600</v>
      </c>
      <c r="AC400" t="s">
        <v>39</v>
      </c>
      <c r="AD400" t="s">
        <v>40</v>
      </c>
      <c r="AE400">
        <v>7051</v>
      </c>
      <c r="AF400">
        <v>0.16189999999999999</v>
      </c>
    </row>
    <row r="401" spans="1:32" x14ac:dyDescent="0.2">
      <c r="A401" t="s">
        <v>573</v>
      </c>
      <c r="B401">
        <v>4</v>
      </c>
      <c r="C401">
        <v>2</v>
      </c>
      <c r="D401">
        <v>0</v>
      </c>
      <c r="E401" t="s">
        <v>42</v>
      </c>
      <c r="F401" s="4">
        <v>2.5000000000000001E-2</v>
      </c>
      <c r="G401">
        <v>5000</v>
      </c>
      <c r="H401" t="s">
        <v>165</v>
      </c>
      <c r="I401" t="s">
        <v>33</v>
      </c>
      <c r="J401">
        <v>2500</v>
      </c>
      <c r="K401">
        <v>0</v>
      </c>
      <c r="L401">
        <v>0</v>
      </c>
      <c r="M401" t="s">
        <v>34</v>
      </c>
      <c r="N401" t="s">
        <v>51</v>
      </c>
      <c r="O401" t="s">
        <v>36</v>
      </c>
      <c r="Q401">
        <v>0</v>
      </c>
      <c r="R401">
        <v>0</v>
      </c>
      <c r="S401">
        <v>302420</v>
      </c>
      <c r="T401" t="s">
        <v>45</v>
      </c>
      <c r="U401" s="2">
        <v>286400</v>
      </c>
      <c r="V401" t="s">
        <v>38</v>
      </c>
      <c r="W401" s="3">
        <v>44228</v>
      </c>
      <c r="X401" s="2">
        <v>302420</v>
      </c>
      <c r="Y401">
        <v>302420</v>
      </c>
      <c r="AA401">
        <v>100</v>
      </c>
      <c r="AE401">
        <v>4500</v>
      </c>
      <c r="AF401">
        <v>0.1033</v>
      </c>
    </row>
    <row r="402" spans="1:32" x14ac:dyDescent="0.2">
      <c r="A402" t="s">
        <v>574</v>
      </c>
      <c r="B402">
        <v>4</v>
      </c>
      <c r="C402">
        <v>3</v>
      </c>
      <c r="D402">
        <v>4</v>
      </c>
      <c r="E402" t="s">
        <v>42</v>
      </c>
      <c r="F402" s="4">
        <v>2.5000000000000001E-2</v>
      </c>
      <c r="G402">
        <v>0</v>
      </c>
      <c r="I402" t="s">
        <v>43</v>
      </c>
      <c r="J402">
        <v>3000</v>
      </c>
      <c r="K402">
        <v>0</v>
      </c>
      <c r="L402">
        <v>4</v>
      </c>
      <c r="N402" t="s">
        <v>44</v>
      </c>
      <c r="Q402">
        <v>0</v>
      </c>
      <c r="R402">
        <v>0</v>
      </c>
      <c r="S402">
        <v>369950</v>
      </c>
      <c r="T402" t="s">
        <v>37</v>
      </c>
      <c r="U402" s="2">
        <v>369950</v>
      </c>
      <c r="V402" t="s">
        <v>38</v>
      </c>
      <c r="W402" s="3">
        <v>44085</v>
      </c>
      <c r="X402" s="2">
        <v>360000</v>
      </c>
      <c r="Y402">
        <v>360000</v>
      </c>
      <c r="Z402">
        <v>177.51</v>
      </c>
      <c r="AA402">
        <v>97.31</v>
      </c>
      <c r="AB402">
        <v>2028</v>
      </c>
      <c r="AC402" t="s">
        <v>39</v>
      </c>
      <c r="AD402" t="s">
        <v>40</v>
      </c>
      <c r="AE402">
        <v>11752</v>
      </c>
      <c r="AF402">
        <v>0.26979999999999998</v>
      </c>
    </row>
    <row r="403" spans="1:32" x14ac:dyDescent="0.2">
      <c r="A403" t="s">
        <v>575</v>
      </c>
      <c r="B403">
        <v>4</v>
      </c>
      <c r="C403">
        <v>4.5</v>
      </c>
      <c r="D403">
        <v>357</v>
      </c>
      <c r="E403" t="s">
        <v>49</v>
      </c>
      <c r="F403" s="1">
        <v>0.02</v>
      </c>
      <c r="G403">
        <v>5000</v>
      </c>
      <c r="H403" t="s">
        <v>71</v>
      </c>
      <c r="I403" t="s">
        <v>33</v>
      </c>
      <c r="J403">
        <v>10000</v>
      </c>
      <c r="K403">
        <v>0</v>
      </c>
      <c r="L403">
        <v>164</v>
      </c>
      <c r="M403" t="s">
        <v>34</v>
      </c>
      <c r="N403" t="s">
        <v>51</v>
      </c>
      <c r="O403" t="s">
        <v>36</v>
      </c>
      <c r="Q403">
        <v>0</v>
      </c>
      <c r="R403">
        <v>0</v>
      </c>
      <c r="S403">
        <v>800000</v>
      </c>
      <c r="T403" t="s">
        <v>37</v>
      </c>
      <c r="U403" s="2">
        <v>800000</v>
      </c>
      <c r="V403" t="s">
        <v>38</v>
      </c>
      <c r="W403" s="3">
        <v>44246</v>
      </c>
      <c r="X403" s="2">
        <v>760000</v>
      </c>
      <c r="Y403">
        <v>760000</v>
      </c>
      <c r="Z403">
        <v>151.38999999999999</v>
      </c>
      <c r="AA403">
        <v>95</v>
      </c>
      <c r="AB403">
        <v>5020</v>
      </c>
      <c r="AE403">
        <v>168577</v>
      </c>
      <c r="AF403">
        <v>3.87</v>
      </c>
    </row>
    <row r="404" spans="1:32" x14ac:dyDescent="0.2">
      <c r="A404" t="s">
        <v>576</v>
      </c>
      <c r="B404">
        <v>4</v>
      </c>
      <c r="C404">
        <v>3.5</v>
      </c>
      <c r="D404">
        <v>21</v>
      </c>
      <c r="F404" s="4">
        <v>2.2499999999999999E-2</v>
      </c>
      <c r="G404">
        <v>0</v>
      </c>
      <c r="I404" t="s">
        <v>43</v>
      </c>
      <c r="J404">
        <v>5000</v>
      </c>
      <c r="K404">
        <v>0</v>
      </c>
      <c r="L404">
        <v>10</v>
      </c>
      <c r="N404" t="s">
        <v>44</v>
      </c>
      <c r="Q404">
        <v>0</v>
      </c>
      <c r="R404">
        <v>0</v>
      </c>
      <c r="S404">
        <v>475000</v>
      </c>
      <c r="T404" t="s">
        <v>37</v>
      </c>
      <c r="U404" s="2">
        <v>479999000</v>
      </c>
      <c r="V404" t="s">
        <v>38</v>
      </c>
      <c r="W404" s="3">
        <v>44095</v>
      </c>
      <c r="X404" s="2">
        <v>475000</v>
      </c>
      <c r="Y404">
        <v>475000</v>
      </c>
      <c r="Z404">
        <v>150.6</v>
      </c>
      <c r="AA404">
        <v>100</v>
      </c>
      <c r="AB404">
        <v>3154</v>
      </c>
      <c r="AC404" t="s">
        <v>39</v>
      </c>
      <c r="AD404" t="s">
        <v>40</v>
      </c>
      <c r="AE404">
        <v>18174</v>
      </c>
      <c r="AF404">
        <v>0.41720000000000002</v>
      </c>
    </row>
    <row r="405" spans="1:32" x14ac:dyDescent="0.2">
      <c r="A405" t="s">
        <v>577</v>
      </c>
      <c r="B405">
        <v>3</v>
      </c>
      <c r="C405">
        <v>1.75</v>
      </c>
      <c r="D405">
        <v>16</v>
      </c>
      <c r="E405" t="s">
        <v>42</v>
      </c>
      <c r="F405" s="4">
        <v>2.5000000000000001E-2</v>
      </c>
      <c r="G405">
        <v>6000</v>
      </c>
      <c r="H405" t="s">
        <v>71</v>
      </c>
      <c r="I405" t="s">
        <v>33</v>
      </c>
      <c r="J405">
        <v>3000</v>
      </c>
      <c r="K405">
        <v>0</v>
      </c>
      <c r="L405">
        <v>16</v>
      </c>
      <c r="M405" t="s">
        <v>34</v>
      </c>
      <c r="N405" t="s">
        <v>51</v>
      </c>
      <c r="O405" t="s">
        <v>36</v>
      </c>
      <c r="Q405">
        <v>0</v>
      </c>
      <c r="R405">
        <v>0</v>
      </c>
      <c r="S405">
        <v>305000</v>
      </c>
      <c r="T405" t="s">
        <v>37</v>
      </c>
      <c r="U405" s="2">
        <v>310000</v>
      </c>
      <c r="V405" t="s">
        <v>38</v>
      </c>
      <c r="W405" s="3">
        <v>44092</v>
      </c>
      <c r="X405" s="2">
        <v>308000</v>
      </c>
      <c r="Y405">
        <v>308000</v>
      </c>
      <c r="AA405">
        <v>100.98</v>
      </c>
      <c r="AE405">
        <v>4356</v>
      </c>
      <c r="AF405">
        <v>0.1</v>
      </c>
    </row>
    <row r="406" spans="1:32" x14ac:dyDescent="0.2">
      <c r="A406" t="s">
        <v>578</v>
      </c>
      <c r="B406">
        <v>4</v>
      </c>
      <c r="C406">
        <v>2</v>
      </c>
      <c r="D406">
        <v>0</v>
      </c>
      <c r="F406" s="1">
        <v>0.02</v>
      </c>
      <c r="G406">
        <v>0</v>
      </c>
      <c r="I406" t="s">
        <v>43</v>
      </c>
      <c r="J406">
        <v>5000</v>
      </c>
      <c r="K406">
        <v>0</v>
      </c>
      <c r="L406">
        <v>0</v>
      </c>
      <c r="N406" t="s">
        <v>51</v>
      </c>
      <c r="Q406">
        <v>0</v>
      </c>
      <c r="R406">
        <v>0</v>
      </c>
      <c r="S406">
        <v>479000</v>
      </c>
      <c r="T406" t="s">
        <v>37</v>
      </c>
      <c r="U406" s="2">
        <v>479000</v>
      </c>
      <c r="V406" t="s">
        <v>38</v>
      </c>
      <c r="W406" s="3">
        <v>44068</v>
      </c>
      <c r="X406" s="2">
        <v>495000</v>
      </c>
      <c r="Y406">
        <v>495000</v>
      </c>
      <c r="Z406">
        <v>206.77</v>
      </c>
      <c r="AA406">
        <v>103.34</v>
      </c>
      <c r="AB406">
        <v>2394</v>
      </c>
      <c r="AE406">
        <v>11198</v>
      </c>
      <c r="AF406">
        <v>0.2571</v>
      </c>
    </row>
    <row r="407" spans="1:32" x14ac:dyDescent="0.2">
      <c r="A407" t="s">
        <v>579</v>
      </c>
      <c r="B407">
        <v>3</v>
      </c>
      <c r="C407">
        <v>2</v>
      </c>
      <c r="D407">
        <v>6</v>
      </c>
      <c r="E407" t="s">
        <v>42</v>
      </c>
      <c r="F407" s="4">
        <v>2.5000000000000001E-2</v>
      </c>
      <c r="G407">
        <v>0</v>
      </c>
      <c r="I407" t="s">
        <v>43</v>
      </c>
      <c r="J407">
        <v>2500</v>
      </c>
      <c r="K407">
        <v>0</v>
      </c>
      <c r="L407">
        <v>6</v>
      </c>
      <c r="M407" t="s">
        <v>34</v>
      </c>
      <c r="N407" t="s">
        <v>65</v>
      </c>
      <c r="O407" t="s">
        <v>36</v>
      </c>
      <c r="Q407">
        <v>0</v>
      </c>
      <c r="R407">
        <v>0</v>
      </c>
      <c r="S407">
        <v>289950</v>
      </c>
      <c r="T407" t="s">
        <v>37</v>
      </c>
      <c r="U407" s="2">
        <v>289950</v>
      </c>
      <c r="V407" t="s">
        <v>38</v>
      </c>
      <c r="W407" s="3">
        <v>44076</v>
      </c>
      <c r="X407" s="2">
        <v>289950</v>
      </c>
      <c r="Y407">
        <v>289950</v>
      </c>
      <c r="Z407">
        <v>156.72999999999999</v>
      </c>
      <c r="AA407">
        <v>100</v>
      </c>
      <c r="AB407">
        <v>1850</v>
      </c>
      <c r="AE407">
        <v>5997</v>
      </c>
      <c r="AF407">
        <v>0.13769999999999999</v>
      </c>
    </row>
    <row r="408" spans="1:32" x14ac:dyDescent="0.2">
      <c r="A408" t="s">
        <v>580</v>
      </c>
      <c r="B408">
        <v>4</v>
      </c>
      <c r="C408">
        <v>3</v>
      </c>
      <c r="D408">
        <v>33</v>
      </c>
      <c r="E408" t="s">
        <v>42</v>
      </c>
      <c r="F408" s="4">
        <v>2.5000000000000001E-2</v>
      </c>
      <c r="G408">
        <v>0</v>
      </c>
      <c r="I408" t="s">
        <v>43</v>
      </c>
      <c r="J408">
        <v>3000</v>
      </c>
      <c r="K408">
        <v>0</v>
      </c>
      <c r="L408">
        <v>33</v>
      </c>
      <c r="M408" t="s">
        <v>34</v>
      </c>
      <c r="N408" t="s">
        <v>35</v>
      </c>
      <c r="O408" t="s">
        <v>36</v>
      </c>
      <c r="Q408">
        <v>0</v>
      </c>
      <c r="R408">
        <v>0</v>
      </c>
      <c r="S408">
        <v>300000</v>
      </c>
      <c r="T408" t="s">
        <v>37</v>
      </c>
      <c r="U408" s="2">
        <v>300000</v>
      </c>
      <c r="V408" t="s">
        <v>38</v>
      </c>
      <c r="W408" s="3">
        <v>44085</v>
      </c>
      <c r="X408" s="2">
        <v>310000</v>
      </c>
      <c r="Y408">
        <v>310000</v>
      </c>
      <c r="Z408">
        <v>162.82</v>
      </c>
      <c r="AA408">
        <v>103.33</v>
      </c>
      <c r="AB408">
        <v>1904</v>
      </c>
      <c r="AE408">
        <v>7840</v>
      </c>
      <c r="AF408">
        <v>0.18</v>
      </c>
    </row>
    <row r="409" spans="1:32" x14ac:dyDescent="0.2">
      <c r="A409" t="s">
        <v>581</v>
      </c>
      <c r="B409">
        <v>3</v>
      </c>
      <c r="C409">
        <v>2.5</v>
      </c>
      <c r="D409">
        <v>2</v>
      </c>
      <c r="E409" t="s">
        <v>42</v>
      </c>
      <c r="F409" s="4">
        <v>2.5000000000000001E-2</v>
      </c>
      <c r="G409">
        <v>0</v>
      </c>
      <c r="I409" t="s">
        <v>43</v>
      </c>
      <c r="J409">
        <v>3000</v>
      </c>
      <c r="K409">
        <v>211</v>
      </c>
      <c r="L409">
        <v>2</v>
      </c>
      <c r="M409" t="s">
        <v>582</v>
      </c>
      <c r="N409" t="s">
        <v>65</v>
      </c>
      <c r="O409" t="s">
        <v>583</v>
      </c>
      <c r="Q409">
        <v>0</v>
      </c>
      <c r="R409">
        <v>0</v>
      </c>
      <c r="S409">
        <v>315000</v>
      </c>
      <c r="T409" t="s">
        <v>37</v>
      </c>
      <c r="U409" s="2">
        <v>315000</v>
      </c>
      <c r="V409" t="s">
        <v>38</v>
      </c>
      <c r="W409" s="3">
        <v>44077</v>
      </c>
      <c r="X409" s="2">
        <v>310000</v>
      </c>
      <c r="Y409">
        <v>310000</v>
      </c>
      <c r="Z409">
        <v>130.75</v>
      </c>
      <c r="AA409">
        <v>98.41</v>
      </c>
      <c r="AB409">
        <v>2371</v>
      </c>
      <c r="AC409" t="s">
        <v>584</v>
      </c>
      <c r="AD409" t="s">
        <v>585</v>
      </c>
      <c r="AE409">
        <v>7920</v>
      </c>
      <c r="AF409">
        <v>0.18179999999999999</v>
      </c>
    </row>
    <row r="410" spans="1:32" x14ac:dyDescent="0.2">
      <c r="A410" t="s">
        <v>586</v>
      </c>
      <c r="B410">
        <v>3</v>
      </c>
      <c r="C410">
        <v>2.5</v>
      </c>
      <c r="D410">
        <v>6</v>
      </c>
      <c r="F410" s="4">
        <v>2.5000000000000001E-2</v>
      </c>
      <c r="G410">
        <v>0</v>
      </c>
      <c r="I410" t="s">
        <v>43</v>
      </c>
      <c r="J410">
        <v>5000</v>
      </c>
      <c r="K410">
        <v>100</v>
      </c>
      <c r="L410">
        <v>6</v>
      </c>
      <c r="N410" t="s">
        <v>44</v>
      </c>
      <c r="Q410">
        <v>185</v>
      </c>
      <c r="R410">
        <v>0</v>
      </c>
      <c r="S410">
        <v>402950</v>
      </c>
      <c r="T410" t="s">
        <v>37</v>
      </c>
      <c r="U410" s="2">
        <v>402950</v>
      </c>
      <c r="V410" t="s">
        <v>38</v>
      </c>
      <c r="W410" s="3">
        <v>44110</v>
      </c>
      <c r="X410" s="2">
        <v>430000</v>
      </c>
      <c r="Y410">
        <v>430000</v>
      </c>
      <c r="Z410">
        <v>154.57</v>
      </c>
      <c r="AA410">
        <v>106.71</v>
      </c>
      <c r="AB410">
        <v>2782</v>
      </c>
      <c r="AC410" t="s">
        <v>410</v>
      </c>
      <c r="AD410" t="s">
        <v>411</v>
      </c>
      <c r="AE410">
        <v>16960</v>
      </c>
      <c r="AF410">
        <v>0.38929999999999998</v>
      </c>
    </row>
    <row r="411" spans="1:32" x14ac:dyDescent="0.2">
      <c r="A411" t="s">
        <v>587</v>
      </c>
      <c r="B411">
        <v>2</v>
      </c>
      <c r="C411">
        <v>2.5</v>
      </c>
      <c r="D411">
        <v>36</v>
      </c>
      <c r="E411" t="s">
        <v>42</v>
      </c>
      <c r="F411" s="1">
        <v>0.03</v>
      </c>
      <c r="G411">
        <v>0</v>
      </c>
      <c r="I411" t="s">
        <v>43</v>
      </c>
      <c r="J411">
        <v>10000</v>
      </c>
      <c r="K411">
        <v>202.75</v>
      </c>
      <c r="L411">
        <v>36</v>
      </c>
      <c r="M411" t="s">
        <v>34</v>
      </c>
      <c r="N411" t="s">
        <v>65</v>
      </c>
      <c r="O411" t="s">
        <v>36</v>
      </c>
      <c r="Q411">
        <v>0</v>
      </c>
      <c r="R411">
        <v>0</v>
      </c>
      <c r="S411">
        <v>456485</v>
      </c>
      <c r="T411" t="s">
        <v>45</v>
      </c>
      <c r="U411" s="2">
        <v>456485</v>
      </c>
      <c r="V411" t="s">
        <v>38</v>
      </c>
      <c r="W411" s="3">
        <v>44120</v>
      </c>
      <c r="X411" s="2">
        <v>451485</v>
      </c>
      <c r="Y411">
        <v>451485</v>
      </c>
      <c r="AA411">
        <v>98.9</v>
      </c>
      <c r="AC411" t="s">
        <v>151</v>
      </c>
      <c r="AD411" t="s">
        <v>152</v>
      </c>
      <c r="AE411">
        <v>7841</v>
      </c>
      <c r="AF411">
        <v>0.18</v>
      </c>
    </row>
    <row r="412" spans="1:32" x14ac:dyDescent="0.2">
      <c r="A412" t="s">
        <v>588</v>
      </c>
      <c r="B412">
        <v>2</v>
      </c>
      <c r="C412">
        <v>2</v>
      </c>
      <c r="D412">
        <v>8</v>
      </c>
      <c r="E412" t="s">
        <v>42</v>
      </c>
      <c r="F412" s="4">
        <v>2.5000000000000001E-2</v>
      </c>
      <c r="G412">
        <v>0</v>
      </c>
      <c r="I412" t="s">
        <v>43</v>
      </c>
      <c r="J412">
        <v>3500</v>
      </c>
      <c r="K412">
        <v>185</v>
      </c>
      <c r="L412">
        <v>8</v>
      </c>
      <c r="N412" t="s">
        <v>65</v>
      </c>
      <c r="Q412">
        <v>0</v>
      </c>
      <c r="R412">
        <v>0</v>
      </c>
      <c r="S412">
        <v>235000</v>
      </c>
      <c r="T412" t="s">
        <v>45</v>
      </c>
      <c r="U412" s="2">
        <v>235000</v>
      </c>
      <c r="V412" t="s">
        <v>38</v>
      </c>
      <c r="W412" s="3">
        <v>44088</v>
      </c>
      <c r="X412" s="2">
        <v>236500</v>
      </c>
      <c r="Y412">
        <v>236500</v>
      </c>
      <c r="Z412">
        <v>142.72999999999999</v>
      </c>
      <c r="AA412">
        <v>100.64</v>
      </c>
      <c r="AB412">
        <v>1657</v>
      </c>
      <c r="AE412">
        <v>3921</v>
      </c>
      <c r="AF412">
        <v>0.09</v>
      </c>
    </row>
    <row r="413" spans="1:32" x14ac:dyDescent="0.2">
      <c r="A413" t="s">
        <v>589</v>
      </c>
      <c r="B413">
        <v>5</v>
      </c>
      <c r="C413">
        <v>3.5</v>
      </c>
      <c r="D413">
        <v>17</v>
      </c>
      <c r="E413" t="s">
        <v>42</v>
      </c>
      <c r="F413" s="4">
        <v>2.5000000000000001E-2</v>
      </c>
      <c r="G413">
        <v>5000</v>
      </c>
      <c r="H413" t="s">
        <v>133</v>
      </c>
      <c r="I413" t="s">
        <v>33</v>
      </c>
      <c r="J413">
        <v>2500</v>
      </c>
      <c r="K413">
        <v>0</v>
      </c>
      <c r="L413">
        <v>17</v>
      </c>
      <c r="M413" t="s">
        <v>34</v>
      </c>
      <c r="N413" t="s">
        <v>124</v>
      </c>
      <c r="O413" t="s">
        <v>36</v>
      </c>
      <c r="Q413">
        <v>0</v>
      </c>
      <c r="R413">
        <v>0</v>
      </c>
      <c r="S413">
        <v>350650</v>
      </c>
      <c r="T413" t="s">
        <v>45</v>
      </c>
      <c r="U413" s="2">
        <v>350650</v>
      </c>
      <c r="V413" t="s">
        <v>38</v>
      </c>
      <c r="W413" s="3">
        <v>44204</v>
      </c>
      <c r="X413" s="2">
        <v>350650</v>
      </c>
      <c r="Y413">
        <v>350650</v>
      </c>
      <c r="AA413">
        <v>100</v>
      </c>
      <c r="AE413">
        <v>4864</v>
      </c>
      <c r="AF413">
        <v>0.11169999999999999</v>
      </c>
    </row>
    <row r="414" spans="1:32" x14ac:dyDescent="0.2">
      <c r="A414" t="s">
        <v>590</v>
      </c>
      <c r="B414">
        <v>3</v>
      </c>
      <c r="C414">
        <v>2.5</v>
      </c>
      <c r="D414">
        <v>81</v>
      </c>
      <c r="E414" t="s">
        <v>42</v>
      </c>
      <c r="F414" s="1">
        <v>0.03</v>
      </c>
      <c r="G414">
        <v>4340</v>
      </c>
      <c r="H414" t="s">
        <v>591</v>
      </c>
      <c r="I414" t="s">
        <v>33</v>
      </c>
      <c r="J414">
        <v>10000</v>
      </c>
      <c r="K414">
        <v>202.75</v>
      </c>
      <c r="L414">
        <v>81</v>
      </c>
      <c r="M414" t="s">
        <v>34</v>
      </c>
      <c r="N414" t="s">
        <v>44</v>
      </c>
      <c r="O414" t="s">
        <v>36</v>
      </c>
      <c r="Q414">
        <v>0</v>
      </c>
      <c r="R414">
        <v>0</v>
      </c>
      <c r="S414">
        <v>439076</v>
      </c>
      <c r="T414" t="s">
        <v>45</v>
      </c>
      <c r="U414" s="2">
        <v>439076</v>
      </c>
      <c r="V414" t="s">
        <v>38</v>
      </c>
      <c r="W414" s="3">
        <v>44154</v>
      </c>
      <c r="X414" s="2">
        <v>434000</v>
      </c>
      <c r="Y414">
        <v>434000</v>
      </c>
      <c r="AA414">
        <v>98.84</v>
      </c>
      <c r="AC414" t="s">
        <v>151</v>
      </c>
      <c r="AD414" t="s">
        <v>152</v>
      </c>
      <c r="AE414">
        <v>6534</v>
      </c>
      <c r="AF414">
        <v>0.15</v>
      </c>
    </row>
    <row r="415" spans="1:32" x14ac:dyDescent="0.2">
      <c r="A415" t="s">
        <v>592</v>
      </c>
      <c r="B415">
        <v>4</v>
      </c>
      <c r="C415">
        <v>2</v>
      </c>
      <c r="D415">
        <v>1</v>
      </c>
      <c r="E415" t="s">
        <v>42</v>
      </c>
      <c r="F415" s="4">
        <v>2.5000000000000001E-2</v>
      </c>
      <c r="G415">
        <v>5000</v>
      </c>
      <c r="H415" t="s">
        <v>165</v>
      </c>
      <c r="I415" t="s">
        <v>33</v>
      </c>
      <c r="J415">
        <v>2500</v>
      </c>
      <c r="K415">
        <v>0</v>
      </c>
      <c r="L415">
        <v>1</v>
      </c>
      <c r="M415" t="s">
        <v>34</v>
      </c>
      <c r="N415" t="s">
        <v>51</v>
      </c>
      <c r="O415" t="s">
        <v>36</v>
      </c>
      <c r="Q415">
        <v>0</v>
      </c>
      <c r="R415">
        <v>0</v>
      </c>
      <c r="S415">
        <v>291400</v>
      </c>
      <c r="T415" t="s">
        <v>45</v>
      </c>
      <c r="U415" s="2">
        <v>291400</v>
      </c>
      <c r="V415" t="s">
        <v>38</v>
      </c>
      <c r="W415" s="3">
        <v>44187</v>
      </c>
      <c r="X415" s="2">
        <v>286500</v>
      </c>
      <c r="Y415">
        <v>286500</v>
      </c>
      <c r="AA415">
        <v>98.32</v>
      </c>
      <c r="AE415">
        <v>4500</v>
      </c>
      <c r="AF415">
        <v>0.1033</v>
      </c>
    </row>
    <row r="416" spans="1:32" x14ac:dyDescent="0.2">
      <c r="A416" t="s">
        <v>593</v>
      </c>
      <c r="B416">
        <v>4</v>
      </c>
      <c r="C416">
        <v>2.5</v>
      </c>
      <c r="D416">
        <v>16</v>
      </c>
      <c r="F416" s="4">
        <v>2.5000000000000001E-2</v>
      </c>
      <c r="G416">
        <v>0</v>
      </c>
      <c r="I416" t="s">
        <v>43</v>
      </c>
      <c r="J416">
        <v>5000</v>
      </c>
      <c r="K416">
        <v>125</v>
      </c>
      <c r="L416">
        <v>16</v>
      </c>
      <c r="M416" t="s">
        <v>34</v>
      </c>
      <c r="N416" t="s">
        <v>51</v>
      </c>
      <c r="O416" t="s">
        <v>36</v>
      </c>
      <c r="Q416">
        <v>0</v>
      </c>
      <c r="R416">
        <v>0</v>
      </c>
      <c r="S416">
        <v>505000</v>
      </c>
      <c r="T416" t="s">
        <v>67</v>
      </c>
      <c r="U416" s="2">
        <v>509950</v>
      </c>
      <c r="V416" t="s">
        <v>38</v>
      </c>
      <c r="W416" s="3">
        <v>44090</v>
      </c>
      <c r="X416" s="2">
        <v>508000</v>
      </c>
      <c r="Y416">
        <v>508000</v>
      </c>
      <c r="Z416">
        <v>202.88</v>
      </c>
      <c r="AA416">
        <v>100.59</v>
      </c>
      <c r="AB416">
        <v>2504</v>
      </c>
      <c r="AC416" t="s">
        <v>83</v>
      </c>
      <c r="AD416" t="s">
        <v>84</v>
      </c>
      <c r="AE416">
        <v>10000</v>
      </c>
      <c r="AF416">
        <v>0.2296</v>
      </c>
    </row>
    <row r="417" spans="1:32" x14ac:dyDescent="0.2">
      <c r="A417" t="s">
        <v>594</v>
      </c>
      <c r="B417">
        <v>3</v>
      </c>
      <c r="C417">
        <v>2</v>
      </c>
      <c r="D417">
        <v>16</v>
      </c>
      <c r="F417" s="4">
        <v>2.75E-2</v>
      </c>
      <c r="G417">
        <v>0</v>
      </c>
      <c r="I417" t="s">
        <v>43</v>
      </c>
      <c r="J417">
        <v>3300</v>
      </c>
      <c r="K417">
        <v>0</v>
      </c>
      <c r="L417">
        <v>16</v>
      </c>
      <c r="N417" t="s">
        <v>51</v>
      </c>
      <c r="Q417">
        <v>0</v>
      </c>
      <c r="R417">
        <v>0</v>
      </c>
      <c r="S417">
        <v>229900</v>
      </c>
      <c r="T417" t="s">
        <v>37</v>
      </c>
      <c r="U417" s="2">
        <v>219900</v>
      </c>
      <c r="V417" t="s">
        <v>38</v>
      </c>
      <c r="W417" s="3">
        <v>44159</v>
      </c>
      <c r="X417" s="2">
        <v>223000</v>
      </c>
      <c r="Y417">
        <v>223000</v>
      </c>
      <c r="Z417">
        <v>199.11</v>
      </c>
      <c r="AA417">
        <v>97</v>
      </c>
      <c r="AB417">
        <v>1120</v>
      </c>
      <c r="AE417">
        <v>6953</v>
      </c>
      <c r="AF417">
        <v>0.15959999999999999</v>
      </c>
    </row>
    <row r="418" spans="1:32" x14ac:dyDescent="0.2">
      <c r="A418" t="s">
        <v>595</v>
      </c>
      <c r="B418">
        <v>5</v>
      </c>
      <c r="C418">
        <v>3</v>
      </c>
      <c r="D418">
        <v>5</v>
      </c>
      <c r="E418" t="s">
        <v>42</v>
      </c>
      <c r="F418" s="4">
        <v>2.2499999999999999E-2</v>
      </c>
      <c r="G418">
        <v>0</v>
      </c>
      <c r="I418" t="s">
        <v>43</v>
      </c>
      <c r="J418">
        <v>5000</v>
      </c>
      <c r="K418">
        <v>0</v>
      </c>
      <c r="L418">
        <v>5</v>
      </c>
      <c r="N418" t="s">
        <v>51</v>
      </c>
      <c r="Q418">
        <v>0</v>
      </c>
      <c r="R418">
        <v>0</v>
      </c>
      <c r="S418">
        <v>499000</v>
      </c>
      <c r="T418" t="s">
        <v>37</v>
      </c>
      <c r="U418" s="2">
        <v>499000</v>
      </c>
      <c r="V418" t="s">
        <v>38</v>
      </c>
      <c r="W418" s="3">
        <v>44112</v>
      </c>
      <c r="X418" s="2">
        <v>505000</v>
      </c>
      <c r="Y418">
        <v>505000</v>
      </c>
      <c r="Z418">
        <v>185.46</v>
      </c>
      <c r="AA418">
        <v>101.2</v>
      </c>
      <c r="AB418">
        <v>2723</v>
      </c>
      <c r="AE418">
        <v>88013</v>
      </c>
      <c r="AF418">
        <v>2.0205000000000002</v>
      </c>
    </row>
    <row r="419" spans="1:32" x14ac:dyDescent="0.2">
      <c r="A419" t="s">
        <v>596</v>
      </c>
      <c r="B419">
        <v>5</v>
      </c>
      <c r="C419">
        <v>3</v>
      </c>
      <c r="D419">
        <v>1</v>
      </c>
      <c r="E419" t="s">
        <v>42</v>
      </c>
      <c r="F419" s="4">
        <v>2.5000000000000001E-2</v>
      </c>
      <c r="G419">
        <v>5000</v>
      </c>
      <c r="H419" t="s">
        <v>337</v>
      </c>
      <c r="I419" t="s">
        <v>33</v>
      </c>
      <c r="J419">
        <v>2500</v>
      </c>
      <c r="K419">
        <v>117</v>
      </c>
      <c r="L419">
        <v>1</v>
      </c>
      <c r="M419" t="s">
        <v>34</v>
      </c>
      <c r="N419" t="s">
        <v>51</v>
      </c>
      <c r="O419" t="s">
        <v>36</v>
      </c>
      <c r="Q419">
        <v>25</v>
      </c>
      <c r="R419">
        <v>0</v>
      </c>
      <c r="S419">
        <v>285000</v>
      </c>
      <c r="T419" t="s">
        <v>45</v>
      </c>
      <c r="U419" s="2">
        <v>285000</v>
      </c>
      <c r="V419" t="s">
        <v>38</v>
      </c>
      <c r="W419" s="3">
        <v>44216</v>
      </c>
      <c r="X419" s="2">
        <v>303570</v>
      </c>
      <c r="Y419">
        <v>303570</v>
      </c>
      <c r="AA419">
        <v>106.52</v>
      </c>
      <c r="AE419">
        <v>4250</v>
      </c>
      <c r="AF419">
        <v>9.7600000000000006E-2</v>
      </c>
    </row>
    <row r="420" spans="1:32" x14ac:dyDescent="0.2">
      <c r="A420" t="s">
        <v>597</v>
      </c>
      <c r="B420">
        <v>3</v>
      </c>
      <c r="C420">
        <v>2</v>
      </c>
      <c r="D420">
        <v>1</v>
      </c>
      <c r="E420" t="s">
        <v>42</v>
      </c>
      <c r="F420" s="4">
        <v>2.5000000000000001E-2</v>
      </c>
      <c r="G420">
        <v>5000</v>
      </c>
      <c r="H420" t="s">
        <v>337</v>
      </c>
      <c r="I420" t="s">
        <v>33</v>
      </c>
      <c r="J420">
        <v>2500</v>
      </c>
      <c r="K420">
        <v>117</v>
      </c>
      <c r="L420">
        <v>1</v>
      </c>
      <c r="M420" t="s">
        <v>34</v>
      </c>
      <c r="N420" t="s">
        <v>35</v>
      </c>
      <c r="O420" t="s">
        <v>36</v>
      </c>
      <c r="Q420">
        <v>25</v>
      </c>
      <c r="R420">
        <v>0</v>
      </c>
      <c r="S420">
        <v>272000</v>
      </c>
      <c r="T420" t="s">
        <v>45</v>
      </c>
      <c r="U420" s="2">
        <v>272000</v>
      </c>
      <c r="V420" t="s">
        <v>38</v>
      </c>
      <c r="W420" s="3">
        <v>44218</v>
      </c>
      <c r="X420" s="2">
        <v>286990</v>
      </c>
      <c r="Y420">
        <v>286990</v>
      </c>
      <c r="AA420">
        <v>105.51</v>
      </c>
      <c r="AE420">
        <v>5114</v>
      </c>
      <c r="AF420">
        <v>0.1174</v>
      </c>
    </row>
    <row r="421" spans="1:32" x14ac:dyDescent="0.2">
      <c r="A421" t="s">
        <v>598</v>
      </c>
      <c r="B421">
        <v>4</v>
      </c>
      <c r="C421">
        <v>2</v>
      </c>
      <c r="D421">
        <v>3</v>
      </c>
      <c r="F421" s="4">
        <v>2.5000000000000001E-2</v>
      </c>
      <c r="G421">
        <v>0</v>
      </c>
      <c r="I421" t="s">
        <v>43</v>
      </c>
      <c r="J421">
        <v>3000</v>
      </c>
      <c r="K421">
        <v>0</v>
      </c>
      <c r="L421">
        <v>3</v>
      </c>
      <c r="N421" t="s">
        <v>51</v>
      </c>
      <c r="Q421">
        <v>0</v>
      </c>
      <c r="R421">
        <v>0</v>
      </c>
      <c r="S421">
        <v>279900</v>
      </c>
      <c r="T421" t="s">
        <v>37</v>
      </c>
      <c r="U421" s="2">
        <v>279900</v>
      </c>
      <c r="V421" t="s">
        <v>38</v>
      </c>
      <c r="W421" s="3">
        <v>44092</v>
      </c>
      <c r="X421" s="2">
        <v>295000</v>
      </c>
      <c r="Y421">
        <v>295000</v>
      </c>
      <c r="Z421">
        <v>174.66</v>
      </c>
      <c r="AA421">
        <v>105.39</v>
      </c>
      <c r="AB421">
        <v>1689</v>
      </c>
      <c r="AE421">
        <v>6731</v>
      </c>
      <c r="AF421">
        <v>0.1545</v>
      </c>
    </row>
    <row r="422" spans="1:32" x14ac:dyDescent="0.2">
      <c r="A422" t="s">
        <v>599</v>
      </c>
      <c r="B422">
        <v>4</v>
      </c>
      <c r="C422">
        <v>2</v>
      </c>
      <c r="D422">
        <v>60</v>
      </c>
      <c r="E422" t="s">
        <v>49</v>
      </c>
      <c r="F422" s="4">
        <v>2.5000000000000001E-2</v>
      </c>
      <c r="G422">
        <v>0</v>
      </c>
      <c r="I422" t="s">
        <v>43</v>
      </c>
      <c r="J422">
        <v>3000</v>
      </c>
      <c r="K422">
        <v>0</v>
      </c>
      <c r="L422">
        <v>60</v>
      </c>
      <c r="M422" t="s">
        <v>34</v>
      </c>
      <c r="N422" t="s">
        <v>51</v>
      </c>
      <c r="O422" t="s">
        <v>36</v>
      </c>
      <c r="Q422">
        <v>0</v>
      </c>
      <c r="R422">
        <v>0</v>
      </c>
      <c r="S422">
        <v>420000</v>
      </c>
      <c r="T422" t="s">
        <v>37</v>
      </c>
      <c r="U422" s="2">
        <v>405000</v>
      </c>
      <c r="V422" t="s">
        <v>38</v>
      </c>
      <c r="W422" s="3">
        <v>44109</v>
      </c>
      <c r="X422" s="2">
        <v>405000</v>
      </c>
      <c r="Y422">
        <v>405000</v>
      </c>
      <c r="Z422">
        <v>187.85</v>
      </c>
      <c r="AA422">
        <v>96.43</v>
      </c>
      <c r="AB422">
        <v>2156</v>
      </c>
      <c r="AE422">
        <v>11055</v>
      </c>
      <c r="AF422">
        <v>0.25380000000000003</v>
      </c>
    </row>
    <row r="423" spans="1:32" x14ac:dyDescent="0.2">
      <c r="A423" t="s">
        <v>600</v>
      </c>
      <c r="B423">
        <v>4</v>
      </c>
      <c r="C423">
        <v>2.75</v>
      </c>
      <c r="D423">
        <v>24</v>
      </c>
      <c r="E423" t="s">
        <v>42</v>
      </c>
      <c r="F423" s="4">
        <v>2.5000000000000001E-2</v>
      </c>
      <c r="G423">
        <v>10200</v>
      </c>
      <c r="H423" t="s">
        <v>50</v>
      </c>
      <c r="I423" t="s">
        <v>33</v>
      </c>
      <c r="J423">
        <v>10000</v>
      </c>
      <c r="K423">
        <v>131</v>
      </c>
      <c r="L423">
        <v>24</v>
      </c>
      <c r="M423" t="s">
        <v>34</v>
      </c>
      <c r="N423" t="s">
        <v>51</v>
      </c>
      <c r="O423" t="s">
        <v>36</v>
      </c>
      <c r="Q423">
        <v>0</v>
      </c>
      <c r="R423">
        <v>0</v>
      </c>
      <c r="S423">
        <v>699900</v>
      </c>
      <c r="T423" t="s">
        <v>37</v>
      </c>
      <c r="U423" s="2">
        <v>699900</v>
      </c>
      <c r="V423" t="s">
        <v>38</v>
      </c>
      <c r="W423" s="3">
        <v>44130</v>
      </c>
      <c r="X423" s="2">
        <v>680000</v>
      </c>
      <c r="Y423">
        <v>680000</v>
      </c>
      <c r="Z423">
        <v>203.41</v>
      </c>
      <c r="AA423">
        <v>97.16</v>
      </c>
      <c r="AB423">
        <v>3343</v>
      </c>
      <c r="AC423" t="s">
        <v>83</v>
      </c>
      <c r="AD423" t="s">
        <v>84</v>
      </c>
      <c r="AE423">
        <v>13443</v>
      </c>
      <c r="AF423">
        <v>0.30859999999999999</v>
      </c>
    </row>
    <row r="424" spans="1:32" x14ac:dyDescent="0.2">
      <c r="A424" t="s">
        <v>601</v>
      </c>
      <c r="B424">
        <v>5</v>
      </c>
      <c r="C424">
        <v>5.5</v>
      </c>
      <c r="D424">
        <v>11</v>
      </c>
      <c r="F424" s="4">
        <v>2.5000000000000001E-2</v>
      </c>
      <c r="G424">
        <v>0</v>
      </c>
      <c r="I424" t="s">
        <v>43</v>
      </c>
      <c r="J424">
        <v>10000</v>
      </c>
      <c r="K424">
        <v>0</v>
      </c>
      <c r="L424">
        <v>11</v>
      </c>
      <c r="N424" t="s">
        <v>65</v>
      </c>
      <c r="Q424">
        <v>0</v>
      </c>
      <c r="R424">
        <v>0</v>
      </c>
      <c r="S424">
        <v>940000</v>
      </c>
      <c r="T424" t="s">
        <v>37</v>
      </c>
      <c r="U424" s="2">
        <v>969000</v>
      </c>
      <c r="V424" t="s">
        <v>38</v>
      </c>
      <c r="W424" s="3">
        <v>44070</v>
      </c>
      <c r="X424" s="2">
        <v>940000</v>
      </c>
      <c r="Y424">
        <v>940000</v>
      </c>
      <c r="Z424">
        <v>240.59</v>
      </c>
      <c r="AA424">
        <v>100</v>
      </c>
      <c r="AB424">
        <v>3907</v>
      </c>
      <c r="AC424" t="s">
        <v>284</v>
      </c>
      <c r="AD424" t="s">
        <v>285</v>
      </c>
      <c r="AE424">
        <v>103673</v>
      </c>
      <c r="AF424">
        <v>2.38</v>
      </c>
    </row>
    <row r="425" spans="1:32" x14ac:dyDescent="0.2">
      <c r="A425" t="s">
        <v>602</v>
      </c>
      <c r="B425">
        <v>3</v>
      </c>
      <c r="C425">
        <v>2</v>
      </c>
      <c r="D425">
        <v>4</v>
      </c>
      <c r="F425" s="4">
        <v>2.5000000000000001E-2</v>
      </c>
      <c r="G425">
        <v>0</v>
      </c>
      <c r="I425" t="s">
        <v>43</v>
      </c>
      <c r="J425">
        <v>3500</v>
      </c>
      <c r="K425">
        <v>0</v>
      </c>
      <c r="L425">
        <v>4</v>
      </c>
      <c r="M425" t="s">
        <v>34</v>
      </c>
      <c r="N425" t="s">
        <v>44</v>
      </c>
      <c r="O425" t="s">
        <v>36</v>
      </c>
      <c r="Q425">
        <v>0</v>
      </c>
      <c r="R425">
        <v>0</v>
      </c>
      <c r="S425">
        <v>340000</v>
      </c>
      <c r="T425" t="s">
        <v>45</v>
      </c>
      <c r="U425" s="2">
        <v>334900</v>
      </c>
      <c r="V425" t="s">
        <v>38</v>
      </c>
      <c r="W425" s="3">
        <v>44083</v>
      </c>
      <c r="X425" s="2">
        <v>340000</v>
      </c>
      <c r="Y425">
        <v>340000</v>
      </c>
      <c r="Z425">
        <v>216.84</v>
      </c>
      <c r="AA425">
        <v>100</v>
      </c>
      <c r="AB425">
        <v>1568</v>
      </c>
      <c r="AE425">
        <v>8750</v>
      </c>
      <c r="AF425">
        <v>0.2009</v>
      </c>
    </row>
    <row r="426" spans="1:32" x14ac:dyDescent="0.2">
      <c r="A426" t="s">
        <v>603</v>
      </c>
      <c r="B426">
        <v>2</v>
      </c>
      <c r="C426">
        <v>2</v>
      </c>
      <c r="D426">
        <v>125</v>
      </c>
      <c r="E426" t="s">
        <v>42</v>
      </c>
      <c r="F426" s="1">
        <v>0.03</v>
      </c>
      <c r="G426">
        <v>3894</v>
      </c>
      <c r="H426" t="s">
        <v>604</v>
      </c>
      <c r="I426" t="s">
        <v>33</v>
      </c>
      <c r="J426">
        <v>10000</v>
      </c>
      <c r="K426">
        <v>202.75</v>
      </c>
      <c r="L426">
        <v>125</v>
      </c>
      <c r="M426" t="s">
        <v>34</v>
      </c>
      <c r="N426" t="s">
        <v>51</v>
      </c>
      <c r="O426" t="s">
        <v>36</v>
      </c>
      <c r="Q426">
        <v>0</v>
      </c>
      <c r="R426">
        <v>0</v>
      </c>
      <c r="S426">
        <v>393946</v>
      </c>
      <c r="T426" t="s">
        <v>37</v>
      </c>
      <c r="U426" s="2">
        <v>393946</v>
      </c>
      <c r="V426" t="s">
        <v>38</v>
      </c>
      <c r="W426" s="3">
        <v>44175</v>
      </c>
      <c r="X426" s="2">
        <v>388946</v>
      </c>
      <c r="Y426">
        <v>388946</v>
      </c>
      <c r="AA426">
        <v>98.73</v>
      </c>
      <c r="AC426" t="s">
        <v>151</v>
      </c>
      <c r="AD426" t="s">
        <v>152</v>
      </c>
      <c r="AE426">
        <v>6621</v>
      </c>
      <c r="AF426">
        <v>0.152</v>
      </c>
    </row>
    <row r="427" spans="1:32" x14ac:dyDescent="0.2">
      <c r="A427" t="s">
        <v>605</v>
      </c>
      <c r="B427">
        <v>3</v>
      </c>
      <c r="C427">
        <v>1.75</v>
      </c>
      <c r="D427">
        <v>4</v>
      </c>
      <c r="F427" s="4">
        <v>2.5000000000000001E-2</v>
      </c>
      <c r="G427">
        <v>0</v>
      </c>
      <c r="I427" t="s">
        <v>43</v>
      </c>
      <c r="J427">
        <v>2500</v>
      </c>
      <c r="K427">
        <v>0</v>
      </c>
      <c r="L427">
        <v>4</v>
      </c>
      <c r="N427" t="s">
        <v>51</v>
      </c>
      <c r="Q427">
        <v>0</v>
      </c>
      <c r="R427">
        <v>0</v>
      </c>
      <c r="S427">
        <v>282000</v>
      </c>
      <c r="T427" t="s">
        <v>37</v>
      </c>
      <c r="U427" s="2">
        <v>282000</v>
      </c>
      <c r="V427" t="s">
        <v>38</v>
      </c>
      <c r="W427" s="3">
        <v>44088</v>
      </c>
      <c r="X427" s="2">
        <v>287000</v>
      </c>
      <c r="Y427">
        <v>287000</v>
      </c>
      <c r="Z427">
        <v>159.88999999999999</v>
      </c>
      <c r="AA427">
        <v>101.77</v>
      </c>
      <c r="AB427">
        <v>1795</v>
      </c>
      <c r="AC427" t="s">
        <v>39</v>
      </c>
      <c r="AD427" t="s">
        <v>40</v>
      </c>
      <c r="AE427">
        <v>8749</v>
      </c>
      <c r="AF427">
        <v>0.20080000000000001</v>
      </c>
    </row>
    <row r="428" spans="1:32" x14ac:dyDescent="0.2">
      <c r="A428" t="s">
        <v>606</v>
      </c>
      <c r="B428">
        <v>3</v>
      </c>
      <c r="C428">
        <v>2</v>
      </c>
      <c r="D428">
        <v>3</v>
      </c>
      <c r="F428" s="4">
        <v>2.5000000000000001E-2</v>
      </c>
      <c r="G428">
        <v>0</v>
      </c>
      <c r="I428" t="s">
        <v>43</v>
      </c>
      <c r="J428">
        <v>3000</v>
      </c>
      <c r="K428">
        <v>0</v>
      </c>
      <c r="L428">
        <v>3</v>
      </c>
      <c r="M428" t="s">
        <v>34</v>
      </c>
      <c r="N428" t="s">
        <v>51</v>
      </c>
      <c r="O428" t="s">
        <v>36</v>
      </c>
      <c r="Q428">
        <v>0</v>
      </c>
      <c r="R428">
        <v>0</v>
      </c>
      <c r="S428">
        <v>300000</v>
      </c>
      <c r="T428" t="s">
        <v>37</v>
      </c>
      <c r="U428" s="2">
        <v>300000</v>
      </c>
      <c r="V428" t="s">
        <v>38</v>
      </c>
      <c r="W428" s="3">
        <v>44113</v>
      </c>
      <c r="X428" s="2">
        <v>312000</v>
      </c>
      <c r="Y428">
        <v>312000</v>
      </c>
      <c r="Z428">
        <v>192.12</v>
      </c>
      <c r="AA428">
        <v>104</v>
      </c>
      <c r="AB428">
        <v>1624</v>
      </c>
      <c r="AE428">
        <v>0.19</v>
      </c>
      <c r="AF428">
        <v>0.19</v>
      </c>
    </row>
    <row r="429" spans="1:32" x14ac:dyDescent="0.2">
      <c r="A429" t="s">
        <v>607</v>
      </c>
      <c r="B429">
        <v>5</v>
      </c>
      <c r="C429">
        <v>2.75</v>
      </c>
      <c r="D429">
        <v>4</v>
      </c>
      <c r="F429" s="4">
        <v>2.5000000000000001E-2</v>
      </c>
      <c r="G429">
        <v>0</v>
      </c>
      <c r="I429" t="s">
        <v>43</v>
      </c>
      <c r="J429">
        <v>5000</v>
      </c>
      <c r="K429">
        <v>0</v>
      </c>
      <c r="L429">
        <v>4</v>
      </c>
      <c r="N429" t="s">
        <v>51</v>
      </c>
      <c r="Q429">
        <v>0</v>
      </c>
      <c r="R429">
        <v>0</v>
      </c>
      <c r="S429">
        <v>379900</v>
      </c>
      <c r="T429" t="s">
        <v>37</v>
      </c>
      <c r="U429" s="2">
        <v>379900</v>
      </c>
      <c r="V429" t="s">
        <v>38</v>
      </c>
      <c r="W429" s="3">
        <v>44090</v>
      </c>
      <c r="X429" s="2">
        <v>380000</v>
      </c>
      <c r="Y429">
        <v>380000</v>
      </c>
      <c r="Z429">
        <v>146.21</v>
      </c>
      <c r="AA429">
        <v>100.03</v>
      </c>
      <c r="AB429">
        <v>2599</v>
      </c>
      <c r="AE429">
        <v>16702</v>
      </c>
      <c r="AF429">
        <v>0.38340000000000002</v>
      </c>
    </row>
    <row r="430" spans="1:32" x14ac:dyDescent="0.2">
      <c r="A430" t="s">
        <v>608</v>
      </c>
      <c r="B430">
        <v>4</v>
      </c>
      <c r="C430">
        <v>2.5</v>
      </c>
      <c r="D430">
        <v>5</v>
      </c>
      <c r="E430" t="s">
        <v>42</v>
      </c>
      <c r="F430" s="4">
        <v>2.5000000000000001E-2</v>
      </c>
      <c r="G430">
        <v>0</v>
      </c>
      <c r="I430" t="s">
        <v>43</v>
      </c>
      <c r="J430">
        <v>5000</v>
      </c>
      <c r="K430">
        <v>0</v>
      </c>
      <c r="L430">
        <v>5</v>
      </c>
      <c r="M430" t="s">
        <v>34</v>
      </c>
      <c r="N430" t="s">
        <v>51</v>
      </c>
      <c r="O430" t="s">
        <v>36</v>
      </c>
      <c r="Q430">
        <v>0</v>
      </c>
      <c r="R430">
        <v>0</v>
      </c>
      <c r="S430">
        <v>470000</v>
      </c>
      <c r="T430" t="s">
        <v>37</v>
      </c>
      <c r="U430" s="2">
        <v>470000</v>
      </c>
      <c r="V430" t="s">
        <v>38</v>
      </c>
      <c r="W430" s="3">
        <v>44095</v>
      </c>
      <c r="X430" s="2">
        <v>480000</v>
      </c>
      <c r="Y430">
        <v>480000</v>
      </c>
      <c r="Z430">
        <v>167.89</v>
      </c>
      <c r="AA430">
        <v>102.13</v>
      </c>
      <c r="AB430">
        <v>2859</v>
      </c>
      <c r="AC430" t="s">
        <v>39</v>
      </c>
      <c r="AD430" t="s">
        <v>40</v>
      </c>
      <c r="AE430">
        <v>16701</v>
      </c>
      <c r="AF430">
        <v>0.38340000000000002</v>
      </c>
    </row>
    <row r="431" spans="1:32" x14ac:dyDescent="0.2">
      <c r="A431" t="s">
        <v>609</v>
      </c>
      <c r="B431">
        <v>3</v>
      </c>
      <c r="C431">
        <v>2</v>
      </c>
      <c r="D431">
        <v>12</v>
      </c>
      <c r="F431" s="4">
        <v>2.5000000000000001E-2</v>
      </c>
      <c r="G431">
        <v>0</v>
      </c>
      <c r="I431" t="s">
        <v>43</v>
      </c>
      <c r="J431">
        <v>3700</v>
      </c>
      <c r="K431">
        <v>0</v>
      </c>
      <c r="L431">
        <v>12</v>
      </c>
      <c r="N431" t="s">
        <v>51</v>
      </c>
      <c r="Q431">
        <v>0</v>
      </c>
      <c r="R431">
        <v>0</v>
      </c>
      <c r="S431">
        <v>375000</v>
      </c>
      <c r="T431" t="s">
        <v>37</v>
      </c>
      <c r="U431" s="2">
        <v>375000</v>
      </c>
      <c r="V431" t="s">
        <v>38</v>
      </c>
      <c r="W431" s="3">
        <v>44097</v>
      </c>
      <c r="X431" s="2">
        <v>375000</v>
      </c>
      <c r="Y431">
        <v>375000</v>
      </c>
      <c r="Z431">
        <v>147.58000000000001</v>
      </c>
      <c r="AA431">
        <v>100</v>
      </c>
      <c r="AB431">
        <v>2541</v>
      </c>
      <c r="AE431">
        <v>17627</v>
      </c>
      <c r="AF431">
        <v>0.4047</v>
      </c>
    </row>
    <row r="432" spans="1:32" x14ac:dyDescent="0.2">
      <c r="A432" t="s">
        <v>610</v>
      </c>
      <c r="B432">
        <v>4</v>
      </c>
      <c r="C432">
        <v>2</v>
      </c>
      <c r="D432">
        <v>30</v>
      </c>
      <c r="F432" s="4">
        <v>2.5000000000000001E-2</v>
      </c>
      <c r="G432">
        <v>4575</v>
      </c>
      <c r="H432" t="s">
        <v>50</v>
      </c>
      <c r="I432" t="s">
        <v>33</v>
      </c>
      <c r="J432">
        <v>2500</v>
      </c>
      <c r="K432">
        <v>0</v>
      </c>
      <c r="L432">
        <v>30</v>
      </c>
      <c r="M432" t="s">
        <v>34</v>
      </c>
      <c r="N432" t="s">
        <v>35</v>
      </c>
      <c r="O432" t="s">
        <v>36</v>
      </c>
      <c r="Q432">
        <v>0</v>
      </c>
      <c r="R432">
        <v>0</v>
      </c>
      <c r="S432">
        <v>300000</v>
      </c>
      <c r="T432" t="s">
        <v>37</v>
      </c>
      <c r="U432" s="2">
        <v>300000</v>
      </c>
      <c r="V432" t="s">
        <v>38</v>
      </c>
      <c r="W432" s="3">
        <v>44145</v>
      </c>
      <c r="X432" s="2">
        <v>305000</v>
      </c>
      <c r="Y432">
        <v>305000</v>
      </c>
      <c r="Z432">
        <v>141.99</v>
      </c>
      <c r="AA432">
        <v>101.67</v>
      </c>
      <c r="AB432">
        <v>2148</v>
      </c>
      <c r="AE432">
        <v>7200</v>
      </c>
      <c r="AF432">
        <v>0.1653</v>
      </c>
    </row>
    <row r="433" spans="1:32" x14ac:dyDescent="0.2">
      <c r="A433" t="s">
        <v>611</v>
      </c>
      <c r="B433">
        <v>3</v>
      </c>
      <c r="C433">
        <v>2</v>
      </c>
      <c r="D433">
        <v>4</v>
      </c>
      <c r="F433" s="1">
        <v>0.02</v>
      </c>
      <c r="G433">
        <v>0</v>
      </c>
      <c r="I433" t="s">
        <v>43</v>
      </c>
      <c r="J433">
        <v>5000</v>
      </c>
      <c r="K433">
        <v>0</v>
      </c>
      <c r="L433">
        <v>4</v>
      </c>
      <c r="N433" t="s">
        <v>35</v>
      </c>
      <c r="Q433">
        <v>0</v>
      </c>
      <c r="R433">
        <v>0</v>
      </c>
      <c r="S433">
        <v>370000</v>
      </c>
      <c r="T433" t="s">
        <v>37</v>
      </c>
      <c r="U433" s="2">
        <v>370000</v>
      </c>
      <c r="V433" t="s">
        <v>38</v>
      </c>
      <c r="W433" s="3">
        <v>44104</v>
      </c>
      <c r="X433" s="2">
        <v>385000</v>
      </c>
      <c r="Y433">
        <v>385000</v>
      </c>
      <c r="Z433">
        <v>151.69</v>
      </c>
      <c r="AA433">
        <v>104.05</v>
      </c>
      <c r="AB433">
        <v>2538</v>
      </c>
      <c r="AE433">
        <v>8724</v>
      </c>
      <c r="AF433">
        <v>0.20030000000000001</v>
      </c>
    </row>
    <row r="434" spans="1:32" x14ac:dyDescent="0.2">
      <c r="A434" t="s">
        <v>612</v>
      </c>
      <c r="B434">
        <v>4</v>
      </c>
      <c r="C434">
        <v>2</v>
      </c>
      <c r="D434">
        <v>3</v>
      </c>
      <c r="F434" s="1">
        <v>0.02</v>
      </c>
      <c r="G434">
        <v>0</v>
      </c>
      <c r="I434" t="s">
        <v>43</v>
      </c>
      <c r="J434">
        <v>3000</v>
      </c>
      <c r="K434">
        <v>184.75</v>
      </c>
      <c r="L434">
        <v>3</v>
      </c>
      <c r="M434" t="s">
        <v>34</v>
      </c>
      <c r="N434" t="s">
        <v>51</v>
      </c>
      <c r="O434" t="s">
        <v>36</v>
      </c>
      <c r="Q434">
        <v>82</v>
      </c>
      <c r="R434">
        <v>0</v>
      </c>
      <c r="S434">
        <v>415000</v>
      </c>
      <c r="T434" t="s">
        <v>37</v>
      </c>
      <c r="U434" s="2">
        <v>395000</v>
      </c>
      <c r="V434" t="s">
        <v>38</v>
      </c>
      <c r="W434" s="3">
        <v>44090</v>
      </c>
      <c r="X434" s="2">
        <v>415000</v>
      </c>
      <c r="Y434">
        <v>415000</v>
      </c>
      <c r="Z434">
        <v>186.6</v>
      </c>
      <c r="AA434">
        <v>100</v>
      </c>
      <c r="AB434">
        <v>2224</v>
      </c>
      <c r="AC434" t="s">
        <v>410</v>
      </c>
      <c r="AD434" t="s">
        <v>411</v>
      </c>
      <c r="AE434">
        <v>11000</v>
      </c>
      <c r="AF434">
        <v>0.2525</v>
      </c>
    </row>
    <row r="435" spans="1:32" x14ac:dyDescent="0.2">
      <c r="A435" t="s">
        <v>613</v>
      </c>
      <c r="B435">
        <v>4</v>
      </c>
      <c r="C435">
        <v>2</v>
      </c>
      <c r="D435">
        <v>2</v>
      </c>
      <c r="E435" t="s">
        <v>42</v>
      </c>
      <c r="F435" s="1">
        <v>0.02</v>
      </c>
      <c r="G435">
        <v>0</v>
      </c>
      <c r="I435" t="s">
        <v>43</v>
      </c>
      <c r="J435">
        <v>8000</v>
      </c>
      <c r="K435">
        <v>85</v>
      </c>
      <c r="L435">
        <v>2</v>
      </c>
      <c r="M435" t="s">
        <v>34</v>
      </c>
      <c r="N435" t="s">
        <v>51</v>
      </c>
      <c r="O435" t="s">
        <v>36</v>
      </c>
      <c r="Q435">
        <v>0</v>
      </c>
      <c r="R435">
        <v>0</v>
      </c>
      <c r="S435">
        <v>465000</v>
      </c>
      <c r="T435" t="s">
        <v>37</v>
      </c>
      <c r="U435" s="2">
        <v>465000</v>
      </c>
      <c r="V435" t="s">
        <v>38</v>
      </c>
      <c r="W435" s="3">
        <v>44092</v>
      </c>
      <c r="X435" s="2">
        <v>492500</v>
      </c>
      <c r="Y435">
        <v>492500</v>
      </c>
      <c r="Z435">
        <v>208.95</v>
      </c>
      <c r="AA435">
        <v>105.91</v>
      </c>
      <c r="AB435">
        <v>2357</v>
      </c>
      <c r="AC435" t="s">
        <v>83</v>
      </c>
      <c r="AD435" t="s">
        <v>84</v>
      </c>
      <c r="AE435">
        <v>13068</v>
      </c>
      <c r="AF435">
        <v>0.3</v>
      </c>
    </row>
    <row r="436" spans="1:32" x14ac:dyDescent="0.2">
      <c r="A436" t="s">
        <v>614</v>
      </c>
      <c r="B436">
        <v>3</v>
      </c>
      <c r="C436">
        <v>2</v>
      </c>
      <c r="D436">
        <v>8</v>
      </c>
      <c r="E436" t="s">
        <v>42</v>
      </c>
      <c r="F436" s="4">
        <v>2.5000000000000001E-2</v>
      </c>
      <c r="G436">
        <v>0</v>
      </c>
      <c r="I436" t="s">
        <v>43</v>
      </c>
      <c r="J436">
        <v>2500</v>
      </c>
      <c r="K436">
        <v>0</v>
      </c>
      <c r="L436">
        <v>8</v>
      </c>
      <c r="M436" t="s">
        <v>34</v>
      </c>
      <c r="N436" t="s">
        <v>51</v>
      </c>
      <c r="O436" t="s">
        <v>36</v>
      </c>
      <c r="Q436">
        <v>0</v>
      </c>
      <c r="R436">
        <v>0</v>
      </c>
      <c r="S436">
        <v>210000</v>
      </c>
      <c r="T436" t="s">
        <v>37</v>
      </c>
      <c r="U436" s="2">
        <v>210000</v>
      </c>
      <c r="V436" t="s">
        <v>38</v>
      </c>
      <c r="W436" s="3">
        <v>44103</v>
      </c>
      <c r="X436" s="2">
        <v>240000</v>
      </c>
      <c r="Y436">
        <v>240000</v>
      </c>
      <c r="Z436">
        <v>165.4</v>
      </c>
      <c r="AA436">
        <v>114.29</v>
      </c>
      <c r="AB436">
        <v>1451</v>
      </c>
      <c r="AE436">
        <v>6098</v>
      </c>
      <c r="AF436">
        <v>0.14000000000000001</v>
      </c>
    </row>
    <row r="437" spans="1:32" x14ac:dyDescent="0.2">
      <c r="A437" t="s">
        <v>615</v>
      </c>
      <c r="B437">
        <v>3</v>
      </c>
      <c r="C437">
        <v>2</v>
      </c>
      <c r="D437">
        <v>2</v>
      </c>
      <c r="F437" s="4">
        <v>2.5000000000000001E-2</v>
      </c>
      <c r="G437">
        <v>3000</v>
      </c>
      <c r="H437" t="s">
        <v>616</v>
      </c>
      <c r="I437" t="s">
        <v>33</v>
      </c>
      <c r="J437">
        <v>2500</v>
      </c>
      <c r="K437">
        <v>0</v>
      </c>
      <c r="L437">
        <v>2</v>
      </c>
      <c r="N437" t="s">
        <v>51</v>
      </c>
      <c r="Q437">
        <v>0</v>
      </c>
      <c r="R437">
        <v>0</v>
      </c>
      <c r="S437">
        <v>275000</v>
      </c>
      <c r="T437" t="s">
        <v>37</v>
      </c>
      <c r="U437" s="2">
        <v>265000</v>
      </c>
      <c r="V437" t="s">
        <v>38</v>
      </c>
      <c r="W437" s="3">
        <v>44109</v>
      </c>
      <c r="X437" s="2">
        <v>266000</v>
      </c>
      <c r="Y437">
        <v>266000</v>
      </c>
      <c r="Z437">
        <v>156.75</v>
      </c>
      <c r="AA437">
        <v>96.73</v>
      </c>
      <c r="AB437">
        <v>1697</v>
      </c>
      <c r="AE437">
        <v>7500</v>
      </c>
      <c r="AF437">
        <v>0.17219999999999999</v>
      </c>
    </row>
    <row r="438" spans="1:32" x14ac:dyDescent="0.2">
      <c r="A438" t="s">
        <v>617</v>
      </c>
      <c r="B438">
        <v>3</v>
      </c>
      <c r="C438">
        <v>2</v>
      </c>
      <c r="D438">
        <v>40</v>
      </c>
      <c r="F438" s="4">
        <v>2.5000000000000001E-2</v>
      </c>
      <c r="G438">
        <v>0</v>
      </c>
      <c r="I438" t="s">
        <v>43</v>
      </c>
      <c r="J438">
        <v>2500</v>
      </c>
      <c r="K438">
        <v>0</v>
      </c>
      <c r="L438">
        <v>40</v>
      </c>
      <c r="N438" t="s">
        <v>51</v>
      </c>
      <c r="Q438">
        <v>0</v>
      </c>
      <c r="R438">
        <v>0</v>
      </c>
      <c r="S438">
        <v>265000</v>
      </c>
      <c r="T438" t="s">
        <v>37</v>
      </c>
      <c r="U438" s="2">
        <v>265000</v>
      </c>
      <c r="V438" t="s">
        <v>38</v>
      </c>
      <c r="W438" s="3">
        <v>44181</v>
      </c>
      <c r="X438" s="2">
        <v>275000</v>
      </c>
      <c r="Y438">
        <v>275000</v>
      </c>
      <c r="Z438">
        <v>183.58</v>
      </c>
      <c r="AA438">
        <v>103.77</v>
      </c>
      <c r="AB438">
        <v>1498</v>
      </c>
      <c r="AE438">
        <v>9105</v>
      </c>
      <c r="AF438">
        <v>0.20899999999999999</v>
      </c>
    </row>
    <row r="439" spans="1:32" x14ac:dyDescent="0.2">
      <c r="A439" t="s">
        <v>618</v>
      </c>
      <c r="B439">
        <v>4</v>
      </c>
      <c r="C439">
        <v>2</v>
      </c>
      <c r="D439">
        <v>26</v>
      </c>
      <c r="E439" t="s">
        <v>42</v>
      </c>
      <c r="F439" s="4">
        <v>2.5000000000000001E-2</v>
      </c>
      <c r="G439">
        <v>0</v>
      </c>
      <c r="I439" t="s">
        <v>43</v>
      </c>
      <c r="J439">
        <v>3500</v>
      </c>
      <c r="K439">
        <v>0</v>
      </c>
      <c r="L439">
        <v>26</v>
      </c>
      <c r="N439" t="s">
        <v>51</v>
      </c>
      <c r="Q439">
        <v>0</v>
      </c>
      <c r="R439">
        <v>0</v>
      </c>
      <c r="S439">
        <v>354900</v>
      </c>
      <c r="T439" t="s">
        <v>37</v>
      </c>
      <c r="U439" s="2">
        <v>354900</v>
      </c>
      <c r="V439" t="s">
        <v>38</v>
      </c>
      <c r="W439" s="3">
        <v>44085</v>
      </c>
      <c r="X439" s="2">
        <v>360000</v>
      </c>
      <c r="Y439">
        <v>360000</v>
      </c>
      <c r="Z439">
        <v>180.18</v>
      </c>
      <c r="AA439">
        <v>101.44</v>
      </c>
      <c r="AB439">
        <v>1998</v>
      </c>
      <c r="AC439" t="s">
        <v>46</v>
      </c>
      <c r="AD439" t="s">
        <v>47</v>
      </c>
    </row>
    <row r="440" spans="1:32" x14ac:dyDescent="0.2">
      <c r="A440" t="s">
        <v>619</v>
      </c>
      <c r="B440">
        <v>3</v>
      </c>
      <c r="C440">
        <v>2.5</v>
      </c>
      <c r="D440">
        <v>3</v>
      </c>
      <c r="E440" t="s">
        <v>42</v>
      </c>
      <c r="F440" s="1">
        <v>0.02</v>
      </c>
      <c r="G440">
        <v>555</v>
      </c>
      <c r="H440" t="s">
        <v>620</v>
      </c>
      <c r="I440" t="s">
        <v>33</v>
      </c>
      <c r="J440">
        <v>3500</v>
      </c>
      <c r="K440">
        <v>0</v>
      </c>
      <c r="L440">
        <v>3</v>
      </c>
      <c r="M440" t="s">
        <v>34</v>
      </c>
      <c r="N440" t="s">
        <v>65</v>
      </c>
      <c r="O440" t="s">
        <v>36</v>
      </c>
      <c r="Q440">
        <v>0</v>
      </c>
      <c r="R440">
        <v>0</v>
      </c>
      <c r="S440">
        <v>349999</v>
      </c>
      <c r="T440" t="s">
        <v>37</v>
      </c>
      <c r="U440" s="2">
        <v>349999</v>
      </c>
      <c r="V440" t="s">
        <v>38</v>
      </c>
      <c r="W440" s="3">
        <v>44106</v>
      </c>
      <c r="X440" s="2">
        <v>349999</v>
      </c>
      <c r="Y440">
        <v>349999</v>
      </c>
      <c r="Z440">
        <v>189.91</v>
      </c>
      <c r="AA440">
        <v>100</v>
      </c>
      <c r="AB440">
        <v>1843</v>
      </c>
      <c r="AE440">
        <v>15486</v>
      </c>
      <c r="AF440">
        <v>0.35549999999999998</v>
      </c>
    </row>
    <row r="441" spans="1:32" x14ac:dyDescent="0.2">
      <c r="A441" t="s">
        <v>621</v>
      </c>
      <c r="B441">
        <v>4</v>
      </c>
      <c r="C441">
        <v>2</v>
      </c>
      <c r="D441">
        <v>26</v>
      </c>
      <c r="E441" t="s">
        <v>42</v>
      </c>
      <c r="F441" s="4">
        <v>2.5000000000000001E-2</v>
      </c>
      <c r="G441">
        <v>0</v>
      </c>
      <c r="I441" t="s">
        <v>43</v>
      </c>
      <c r="J441">
        <v>5000</v>
      </c>
      <c r="K441">
        <v>0</v>
      </c>
      <c r="L441">
        <v>26</v>
      </c>
      <c r="M441" t="s">
        <v>34</v>
      </c>
      <c r="N441" t="s">
        <v>51</v>
      </c>
      <c r="O441" t="s">
        <v>36</v>
      </c>
      <c r="Q441">
        <v>0</v>
      </c>
      <c r="R441">
        <v>0</v>
      </c>
      <c r="S441">
        <v>489900</v>
      </c>
      <c r="T441" t="s">
        <v>37</v>
      </c>
      <c r="U441" s="2">
        <v>519900</v>
      </c>
      <c r="V441" t="s">
        <v>38</v>
      </c>
      <c r="W441" s="3">
        <v>44125</v>
      </c>
      <c r="X441" s="2">
        <v>480000</v>
      </c>
      <c r="Y441">
        <v>480000</v>
      </c>
      <c r="Z441">
        <v>171.06</v>
      </c>
      <c r="AA441">
        <v>97.98</v>
      </c>
      <c r="AB441">
        <v>2806</v>
      </c>
      <c r="AE441">
        <v>16286</v>
      </c>
      <c r="AF441">
        <v>0.37390000000000001</v>
      </c>
    </row>
    <row r="442" spans="1:32" x14ac:dyDescent="0.2">
      <c r="A442" t="s">
        <v>622</v>
      </c>
      <c r="B442">
        <v>4</v>
      </c>
      <c r="C442">
        <v>2</v>
      </c>
      <c r="D442">
        <v>32</v>
      </c>
      <c r="E442" t="s">
        <v>42</v>
      </c>
      <c r="F442" s="4">
        <v>2.5000000000000001E-2</v>
      </c>
      <c r="G442">
        <v>0</v>
      </c>
      <c r="I442" t="s">
        <v>43</v>
      </c>
      <c r="J442">
        <v>2500</v>
      </c>
      <c r="K442">
        <v>0</v>
      </c>
      <c r="L442">
        <v>32</v>
      </c>
      <c r="N442" t="s">
        <v>51</v>
      </c>
      <c r="Q442">
        <v>0</v>
      </c>
      <c r="R442">
        <v>0</v>
      </c>
      <c r="S442">
        <v>282000</v>
      </c>
      <c r="T442" t="s">
        <v>45</v>
      </c>
      <c r="U442" s="2">
        <v>282000</v>
      </c>
      <c r="V442" t="s">
        <v>38</v>
      </c>
      <c r="W442" s="3">
        <v>44110</v>
      </c>
      <c r="X442" s="2">
        <v>279000</v>
      </c>
      <c r="Y442">
        <v>279000</v>
      </c>
      <c r="Z442">
        <v>141.77000000000001</v>
      </c>
      <c r="AA442">
        <v>98.94</v>
      </c>
      <c r="AB442">
        <v>1968</v>
      </c>
      <c r="AE442">
        <v>6307</v>
      </c>
      <c r="AF442">
        <v>0.14480000000000001</v>
      </c>
    </row>
    <row r="443" spans="1:32" x14ac:dyDescent="0.2">
      <c r="A443" t="s">
        <v>623</v>
      </c>
      <c r="B443">
        <v>4</v>
      </c>
      <c r="C443">
        <v>2.75</v>
      </c>
      <c r="D443">
        <v>14</v>
      </c>
      <c r="E443" t="s">
        <v>42</v>
      </c>
      <c r="F443" s="4">
        <v>2.2499999999999999E-2</v>
      </c>
      <c r="G443">
        <v>0</v>
      </c>
      <c r="I443" t="s">
        <v>43</v>
      </c>
      <c r="J443">
        <v>4500</v>
      </c>
      <c r="K443">
        <v>0</v>
      </c>
      <c r="L443">
        <v>14</v>
      </c>
      <c r="M443" t="s">
        <v>34</v>
      </c>
      <c r="N443" t="s">
        <v>51</v>
      </c>
      <c r="O443" t="s">
        <v>36</v>
      </c>
      <c r="Q443">
        <v>0</v>
      </c>
      <c r="R443">
        <v>0</v>
      </c>
      <c r="S443">
        <v>420000</v>
      </c>
      <c r="T443" t="s">
        <v>37</v>
      </c>
      <c r="U443" s="2">
        <v>420000</v>
      </c>
      <c r="V443" t="s">
        <v>38</v>
      </c>
      <c r="W443" s="3">
        <v>44158</v>
      </c>
      <c r="X443" s="2">
        <v>420000</v>
      </c>
      <c r="Y443">
        <v>420000</v>
      </c>
      <c r="Z443">
        <v>162.22</v>
      </c>
      <c r="AA443">
        <v>100</v>
      </c>
      <c r="AB443">
        <v>2589</v>
      </c>
      <c r="AC443" t="s">
        <v>39</v>
      </c>
      <c r="AD443" t="s">
        <v>40</v>
      </c>
      <c r="AE443">
        <v>16808</v>
      </c>
      <c r="AF443">
        <v>0.38590000000000002</v>
      </c>
    </row>
    <row r="444" spans="1:32" x14ac:dyDescent="0.2">
      <c r="A444" t="s">
        <v>624</v>
      </c>
      <c r="B444">
        <v>4</v>
      </c>
      <c r="C444">
        <v>2</v>
      </c>
      <c r="D444">
        <v>13</v>
      </c>
      <c r="E444" t="s">
        <v>49</v>
      </c>
      <c r="F444" s="4">
        <v>2.5000000000000001E-2</v>
      </c>
      <c r="G444">
        <v>175.39</v>
      </c>
      <c r="H444" t="s">
        <v>625</v>
      </c>
      <c r="I444" t="s">
        <v>33</v>
      </c>
      <c r="J444">
        <v>7000</v>
      </c>
      <c r="K444">
        <v>0</v>
      </c>
      <c r="L444">
        <v>13</v>
      </c>
      <c r="M444" t="s">
        <v>34</v>
      </c>
      <c r="N444" t="s">
        <v>51</v>
      </c>
      <c r="O444" t="s">
        <v>36</v>
      </c>
      <c r="Q444">
        <v>0</v>
      </c>
      <c r="R444">
        <v>0</v>
      </c>
      <c r="S444">
        <v>725000</v>
      </c>
      <c r="T444" t="s">
        <v>37</v>
      </c>
      <c r="U444" s="2">
        <v>725000</v>
      </c>
      <c r="V444" t="s">
        <v>38</v>
      </c>
      <c r="W444" s="3">
        <v>44138</v>
      </c>
      <c r="X444" s="2">
        <v>700000</v>
      </c>
      <c r="Y444">
        <v>700000</v>
      </c>
      <c r="Z444">
        <v>309.73</v>
      </c>
      <c r="AA444">
        <v>96.55</v>
      </c>
      <c r="AB444">
        <v>2260</v>
      </c>
      <c r="AC444" t="s">
        <v>284</v>
      </c>
      <c r="AD444" t="s">
        <v>285</v>
      </c>
      <c r="AE444">
        <v>138559</v>
      </c>
      <c r="AF444">
        <v>3.1808999999999998</v>
      </c>
    </row>
    <row r="445" spans="1:32" x14ac:dyDescent="0.2">
      <c r="A445" t="s">
        <v>626</v>
      </c>
      <c r="B445">
        <v>3</v>
      </c>
      <c r="C445">
        <v>2</v>
      </c>
      <c r="D445">
        <v>16</v>
      </c>
      <c r="E445" t="s">
        <v>42</v>
      </c>
      <c r="F445" s="1">
        <v>0.03</v>
      </c>
      <c r="G445">
        <v>6000</v>
      </c>
      <c r="H445" t="s">
        <v>247</v>
      </c>
      <c r="I445" t="s">
        <v>33</v>
      </c>
      <c r="J445">
        <v>10000</v>
      </c>
      <c r="K445">
        <v>175</v>
      </c>
      <c r="L445">
        <v>16</v>
      </c>
      <c r="M445" t="s">
        <v>34</v>
      </c>
      <c r="N445" t="s">
        <v>51</v>
      </c>
      <c r="O445" t="s">
        <v>36</v>
      </c>
      <c r="Q445">
        <v>0</v>
      </c>
      <c r="R445">
        <v>0</v>
      </c>
      <c r="S445">
        <v>384282</v>
      </c>
      <c r="T445" t="s">
        <v>45</v>
      </c>
      <c r="U445" s="2">
        <v>384282</v>
      </c>
      <c r="V445" t="s">
        <v>38</v>
      </c>
      <c r="W445" s="3">
        <v>44109</v>
      </c>
      <c r="X445" s="2">
        <v>384282</v>
      </c>
      <c r="Y445">
        <v>384282</v>
      </c>
      <c r="AA445">
        <v>100</v>
      </c>
      <c r="AC445" t="s">
        <v>83</v>
      </c>
      <c r="AD445" t="s">
        <v>84</v>
      </c>
      <c r="AE445">
        <v>6970</v>
      </c>
      <c r="AF445">
        <v>0.16</v>
      </c>
    </row>
    <row r="446" spans="1:32" x14ac:dyDescent="0.2">
      <c r="A446" t="s">
        <v>627</v>
      </c>
      <c r="B446">
        <v>3</v>
      </c>
      <c r="C446">
        <v>2.5</v>
      </c>
      <c r="D446">
        <v>102</v>
      </c>
      <c r="E446" t="s">
        <v>42</v>
      </c>
      <c r="F446" s="1">
        <v>0.03</v>
      </c>
      <c r="G446">
        <v>0</v>
      </c>
      <c r="I446" t="s">
        <v>43</v>
      </c>
      <c r="J446">
        <v>10000</v>
      </c>
      <c r="K446">
        <v>175</v>
      </c>
      <c r="L446">
        <v>102</v>
      </c>
      <c r="N446" t="s">
        <v>51</v>
      </c>
      <c r="Q446">
        <v>0</v>
      </c>
      <c r="R446">
        <v>0</v>
      </c>
      <c r="S446">
        <v>568208</v>
      </c>
      <c r="T446" t="s">
        <v>45</v>
      </c>
      <c r="U446" s="2">
        <v>542208</v>
      </c>
      <c r="V446" t="s">
        <v>38</v>
      </c>
      <c r="W446" s="3">
        <v>44209</v>
      </c>
      <c r="X446" s="2">
        <v>568208</v>
      </c>
      <c r="Y446">
        <v>568208</v>
      </c>
      <c r="AA446">
        <v>100</v>
      </c>
      <c r="AC446" t="s">
        <v>83</v>
      </c>
      <c r="AD446" t="s">
        <v>84</v>
      </c>
      <c r="AE446">
        <v>10454</v>
      </c>
      <c r="AF446">
        <v>0.24</v>
      </c>
    </row>
    <row r="447" spans="1:32" x14ac:dyDescent="0.2">
      <c r="A447" t="s">
        <v>628</v>
      </c>
      <c r="B447">
        <v>3</v>
      </c>
      <c r="C447">
        <v>2</v>
      </c>
      <c r="D447">
        <v>9</v>
      </c>
      <c r="E447" t="s">
        <v>42</v>
      </c>
      <c r="F447" s="1">
        <v>0.02</v>
      </c>
      <c r="G447">
        <v>0</v>
      </c>
      <c r="I447" t="s">
        <v>43</v>
      </c>
      <c r="J447">
        <v>3500</v>
      </c>
      <c r="K447">
        <v>0</v>
      </c>
      <c r="L447">
        <v>9</v>
      </c>
      <c r="N447" t="s">
        <v>35</v>
      </c>
      <c r="Q447">
        <v>0</v>
      </c>
      <c r="R447">
        <v>0</v>
      </c>
      <c r="S447">
        <v>325000</v>
      </c>
      <c r="T447" t="s">
        <v>37</v>
      </c>
      <c r="U447" s="2">
        <v>325000</v>
      </c>
      <c r="V447" t="s">
        <v>38</v>
      </c>
      <c r="W447" s="3">
        <v>44152</v>
      </c>
      <c r="X447" s="2">
        <v>330000</v>
      </c>
      <c r="Y447">
        <v>330000</v>
      </c>
      <c r="Z447">
        <v>180.43</v>
      </c>
      <c r="AA447">
        <v>101.54</v>
      </c>
      <c r="AB447">
        <v>1829</v>
      </c>
      <c r="AE447">
        <v>9603</v>
      </c>
      <c r="AF447">
        <v>0.2205</v>
      </c>
    </row>
    <row r="448" spans="1:32" x14ac:dyDescent="0.2">
      <c r="A448" t="s">
        <v>629</v>
      </c>
      <c r="B448">
        <v>3</v>
      </c>
      <c r="C448">
        <v>2.5</v>
      </c>
      <c r="D448">
        <v>5</v>
      </c>
      <c r="E448" t="s">
        <v>49</v>
      </c>
      <c r="F448" s="4">
        <v>0.02</v>
      </c>
      <c r="G448">
        <v>0</v>
      </c>
      <c r="I448" t="s">
        <v>43</v>
      </c>
      <c r="J448">
        <v>5000</v>
      </c>
      <c r="K448">
        <v>0</v>
      </c>
      <c r="L448">
        <v>5</v>
      </c>
      <c r="M448" t="s">
        <v>34</v>
      </c>
      <c r="N448" t="s">
        <v>51</v>
      </c>
      <c r="O448" t="s">
        <v>36</v>
      </c>
      <c r="Q448">
        <v>0</v>
      </c>
      <c r="R448">
        <v>0</v>
      </c>
      <c r="S448">
        <v>475000</v>
      </c>
      <c r="T448" t="s">
        <v>37</v>
      </c>
      <c r="U448" s="2">
        <v>470000</v>
      </c>
      <c r="V448" t="s">
        <v>38</v>
      </c>
      <c r="W448" s="3">
        <v>44103</v>
      </c>
      <c r="X448" s="2">
        <v>475000</v>
      </c>
      <c r="Y448">
        <v>475000</v>
      </c>
      <c r="Z448">
        <v>184.75</v>
      </c>
      <c r="AA448">
        <v>100</v>
      </c>
      <c r="AB448">
        <v>2571</v>
      </c>
      <c r="AC448" t="s">
        <v>39</v>
      </c>
      <c r="AD448" t="s">
        <v>40</v>
      </c>
      <c r="AE448">
        <v>29631</v>
      </c>
      <c r="AF448">
        <v>0.68020000000000003</v>
      </c>
    </row>
    <row r="449" spans="1:32" x14ac:dyDescent="0.2">
      <c r="A449" t="s">
        <v>630</v>
      </c>
      <c r="B449">
        <v>4</v>
      </c>
      <c r="C449">
        <v>2.5</v>
      </c>
      <c r="D449">
        <v>6</v>
      </c>
      <c r="F449" s="4">
        <v>0.02</v>
      </c>
      <c r="G449">
        <v>0</v>
      </c>
      <c r="I449" t="s">
        <v>43</v>
      </c>
      <c r="J449">
        <v>3500</v>
      </c>
      <c r="K449">
        <v>0</v>
      </c>
      <c r="L449">
        <v>0</v>
      </c>
      <c r="N449" t="s">
        <v>35</v>
      </c>
      <c r="Q449">
        <v>0</v>
      </c>
      <c r="R449">
        <v>0</v>
      </c>
      <c r="S449">
        <v>329900</v>
      </c>
      <c r="T449" t="s">
        <v>45</v>
      </c>
      <c r="U449" s="2">
        <v>349900</v>
      </c>
      <c r="V449" t="s">
        <v>38</v>
      </c>
      <c r="W449" s="3">
        <v>44169</v>
      </c>
      <c r="X449" s="2">
        <v>330000</v>
      </c>
      <c r="Y449">
        <v>330000</v>
      </c>
      <c r="Z449">
        <v>157.74</v>
      </c>
      <c r="AA449">
        <v>100.03</v>
      </c>
      <c r="AB449">
        <v>2092</v>
      </c>
      <c r="AE449">
        <v>6969</v>
      </c>
      <c r="AF449">
        <v>0.16</v>
      </c>
    </row>
    <row r="450" spans="1:32" x14ac:dyDescent="0.2">
      <c r="A450" t="s">
        <v>631</v>
      </c>
      <c r="B450">
        <v>4</v>
      </c>
      <c r="C450">
        <v>3.5</v>
      </c>
      <c r="D450">
        <v>25</v>
      </c>
      <c r="E450" t="s">
        <v>42</v>
      </c>
      <c r="F450" s="4">
        <v>2.5000000000000001E-2</v>
      </c>
      <c r="G450">
        <v>0</v>
      </c>
      <c r="I450" t="s">
        <v>43</v>
      </c>
      <c r="J450">
        <v>4000</v>
      </c>
      <c r="K450">
        <v>0</v>
      </c>
      <c r="L450">
        <v>25</v>
      </c>
      <c r="M450" t="s">
        <v>34</v>
      </c>
      <c r="N450" t="s">
        <v>51</v>
      </c>
      <c r="O450" t="s">
        <v>36</v>
      </c>
      <c r="Q450">
        <v>0</v>
      </c>
      <c r="R450">
        <v>0</v>
      </c>
      <c r="S450">
        <v>391000</v>
      </c>
      <c r="T450" t="s">
        <v>37</v>
      </c>
      <c r="U450" s="2">
        <v>395000</v>
      </c>
      <c r="V450" t="s">
        <v>38</v>
      </c>
      <c r="W450" s="3">
        <v>44160</v>
      </c>
      <c r="X450" s="2">
        <v>388000</v>
      </c>
      <c r="Y450">
        <v>388000</v>
      </c>
      <c r="Z450">
        <v>130.55000000000001</v>
      </c>
      <c r="AA450">
        <v>99.23</v>
      </c>
      <c r="AB450">
        <v>2972</v>
      </c>
      <c r="AE450">
        <v>6600</v>
      </c>
      <c r="AF450">
        <v>0.1515</v>
      </c>
    </row>
    <row r="451" spans="1:32" x14ac:dyDescent="0.2">
      <c r="A451" t="s">
        <v>632</v>
      </c>
      <c r="B451">
        <v>5</v>
      </c>
      <c r="C451">
        <v>4</v>
      </c>
      <c r="D451">
        <v>11</v>
      </c>
      <c r="E451" t="s">
        <v>42</v>
      </c>
      <c r="F451" s="4">
        <v>2.5000000000000001E-2</v>
      </c>
      <c r="G451">
        <v>4000</v>
      </c>
      <c r="H451" t="s">
        <v>633</v>
      </c>
      <c r="I451" t="s">
        <v>33</v>
      </c>
      <c r="J451">
        <v>7500</v>
      </c>
      <c r="K451">
        <v>79</v>
      </c>
      <c r="L451">
        <v>11</v>
      </c>
      <c r="M451" t="s">
        <v>34</v>
      </c>
      <c r="N451" t="s">
        <v>51</v>
      </c>
      <c r="O451" t="s">
        <v>36</v>
      </c>
      <c r="Q451">
        <v>0</v>
      </c>
      <c r="R451">
        <v>0</v>
      </c>
      <c r="S451">
        <v>550000</v>
      </c>
      <c r="T451" t="s">
        <v>144</v>
      </c>
      <c r="U451" s="2">
        <v>550000</v>
      </c>
      <c r="V451" t="s">
        <v>38</v>
      </c>
      <c r="W451" s="3">
        <v>44099</v>
      </c>
      <c r="X451" s="2">
        <v>550000</v>
      </c>
      <c r="Y451">
        <v>550000</v>
      </c>
      <c r="Z451">
        <v>136.68</v>
      </c>
      <c r="AA451">
        <v>100</v>
      </c>
      <c r="AB451">
        <v>4024</v>
      </c>
      <c r="AC451" t="s">
        <v>83</v>
      </c>
      <c r="AD451" t="s">
        <v>84</v>
      </c>
      <c r="AE451">
        <v>32663</v>
      </c>
      <c r="AF451">
        <v>0.74980000000000002</v>
      </c>
    </row>
    <row r="452" spans="1:32" x14ac:dyDescent="0.2">
      <c r="A452" t="s">
        <v>634</v>
      </c>
      <c r="B452">
        <v>3</v>
      </c>
      <c r="C452">
        <v>2.5</v>
      </c>
      <c r="D452">
        <v>5</v>
      </c>
      <c r="F452" s="4">
        <v>2.5000000000000001E-2</v>
      </c>
      <c r="G452">
        <v>0</v>
      </c>
      <c r="I452" t="s">
        <v>43</v>
      </c>
      <c r="J452">
        <v>5000</v>
      </c>
      <c r="K452">
        <v>0</v>
      </c>
      <c r="L452">
        <v>5</v>
      </c>
      <c r="M452" t="s">
        <v>34</v>
      </c>
      <c r="N452" t="s">
        <v>51</v>
      </c>
      <c r="O452" t="s">
        <v>36</v>
      </c>
      <c r="Q452">
        <v>0</v>
      </c>
      <c r="R452">
        <v>0</v>
      </c>
      <c r="S452">
        <v>433500</v>
      </c>
      <c r="T452" t="s">
        <v>37</v>
      </c>
      <c r="U452" s="2">
        <v>433500</v>
      </c>
      <c r="V452" t="s">
        <v>38</v>
      </c>
      <c r="W452" s="3">
        <v>44127</v>
      </c>
      <c r="X452" s="2">
        <v>460000</v>
      </c>
      <c r="Y452">
        <v>460000</v>
      </c>
      <c r="AA452">
        <v>106.11</v>
      </c>
      <c r="AE452">
        <v>10100</v>
      </c>
      <c r="AF452">
        <v>0.2319</v>
      </c>
    </row>
    <row r="453" spans="1:32" x14ac:dyDescent="0.2">
      <c r="A453" t="s">
        <v>635</v>
      </c>
      <c r="B453">
        <v>3</v>
      </c>
      <c r="C453">
        <v>2</v>
      </c>
      <c r="D453">
        <v>40</v>
      </c>
      <c r="F453" s="4">
        <v>2.5000000000000001E-2</v>
      </c>
      <c r="G453">
        <v>0</v>
      </c>
      <c r="I453" t="s">
        <v>43</v>
      </c>
      <c r="J453">
        <v>2500</v>
      </c>
      <c r="K453">
        <v>0</v>
      </c>
      <c r="L453">
        <v>40</v>
      </c>
      <c r="M453" t="s">
        <v>34</v>
      </c>
      <c r="N453" t="s">
        <v>35</v>
      </c>
      <c r="O453" t="s">
        <v>36</v>
      </c>
      <c r="Q453">
        <v>0</v>
      </c>
      <c r="R453">
        <v>0</v>
      </c>
      <c r="S453">
        <v>255000</v>
      </c>
      <c r="T453" t="s">
        <v>37</v>
      </c>
      <c r="U453" s="2">
        <v>275000</v>
      </c>
      <c r="V453" t="s">
        <v>38</v>
      </c>
      <c r="W453" s="3">
        <v>44210</v>
      </c>
      <c r="X453" s="2">
        <v>255000</v>
      </c>
      <c r="Y453">
        <v>255000</v>
      </c>
      <c r="Z453">
        <v>180.85</v>
      </c>
      <c r="AA453">
        <v>100</v>
      </c>
      <c r="AB453">
        <v>1410</v>
      </c>
      <c r="AE453">
        <v>10126</v>
      </c>
      <c r="AF453">
        <v>0.23250000000000001</v>
      </c>
    </row>
    <row r="454" spans="1:32" x14ac:dyDescent="0.2">
      <c r="A454" t="s">
        <v>636</v>
      </c>
      <c r="B454">
        <v>3</v>
      </c>
      <c r="C454">
        <v>2</v>
      </c>
      <c r="D454">
        <v>62</v>
      </c>
      <c r="F454" s="4">
        <v>2.5000000000000001E-2</v>
      </c>
      <c r="G454">
        <v>0</v>
      </c>
      <c r="I454" t="s">
        <v>43</v>
      </c>
      <c r="J454">
        <v>0</v>
      </c>
      <c r="K454">
        <v>0</v>
      </c>
      <c r="L454">
        <v>62</v>
      </c>
      <c r="M454" t="s">
        <v>34</v>
      </c>
      <c r="N454" t="s">
        <v>51</v>
      </c>
      <c r="O454" t="s">
        <v>36</v>
      </c>
      <c r="Q454">
        <v>0</v>
      </c>
      <c r="R454">
        <v>0</v>
      </c>
      <c r="S454">
        <v>319999</v>
      </c>
      <c r="T454" t="s">
        <v>37</v>
      </c>
      <c r="U454" s="2">
        <v>329999</v>
      </c>
      <c r="V454" t="s">
        <v>38</v>
      </c>
      <c r="W454" s="3">
        <v>44244</v>
      </c>
      <c r="X454" s="2">
        <v>323990</v>
      </c>
      <c r="Y454">
        <v>323990</v>
      </c>
      <c r="Z454">
        <v>199.99</v>
      </c>
      <c r="AA454">
        <v>101.25</v>
      </c>
      <c r="AB454">
        <v>1620</v>
      </c>
      <c r="AE454">
        <v>8522</v>
      </c>
      <c r="AF454">
        <v>0.1956</v>
      </c>
    </row>
    <row r="455" spans="1:32" x14ac:dyDescent="0.2">
      <c r="A455" t="s">
        <v>637</v>
      </c>
      <c r="B455">
        <v>3</v>
      </c>
      <c r="C455">
        <v>2</v>
      </c>
      <c r="D455">
        <v>8</v>
      </c>
      <c r="E455" t="s">
        <v>42</v>
      </c>
      <c r="F455" s="4">
        <v>2.5000000000000001E-2</v>
      </c>
      <c r="G455">
        <v>0</v>
      </c>
      <c r="I455" t="s">
        <v>43</v>
      </c>
      <c r="J455">
        <v>2500</v>
      </c>
      <c r="K455">
        <v>0</v>
      </c>
      <c r="L455">
        <v>8</v>
      </c>
      <c r="M455" t="s">
        <v>34</v>
      </c>
      <c r="N455" t="s">
        <v>51</v>
      </c>
      <c r="O455" t="s">
        <v>36</v>
      </c>
      <c r="Q455">
        <v>0</v>
      </c>
      <c r="R455">
        <v>0</v>
      </c>
      <c r="S455">
        <v>230000</v>
      </c>
      <c r="T455" t="s">
        <v>37</v>
      </c>
      <c r="U455" s="2">
        <v>230000</v>
      </c>
      <c r="V455" t="s">
        <v>38</v>
      </c>
      <c r="W455" s="3">
        <v>44160</v>
      </c>
      <c r="X455" s="2">
        <v>241000</v>
      </c>
      <c r="Y455">
        <v>241000</v>
      </c>
      <c r="Z455">
        <v>194.04</v>
      </c>
      <c r="AA455">
        <v>104.78</v>
      </c>
      <c r="AB455">
        <v>1242</v>
      </c>
      <c r="AE455">
        <v>6495</v>
      </c>
      <c r="AF455">
        <v>0.14910000000000001</v>
      </c>
    </row>
    <row r="456" spans="1:32" x14ac:dyDescent="0.2">
      <c r="A456" t="s">
        <v>638</v>
      </c>
      <c r="B456">
        <v>3</v>
      </c>
      <c r="C456">
        <v>2</v>
      </c>
      <c r="D456">
        <v>52</v>
      </c>
      <c r="E456" t="s">
        <v>42</v>
      </c>
      <c r="F456" s="4">
        <v>0.02</v>
      </c>
      <c r="G456">
        <v>2000</v>
      </c>
      <c r="H456" t="s">
        <v>71</v>
      </c>
      <c r="I456" t="s">
        <v>33</v>
      </c>
      <c r="J456">
        <v>3000</v>
      </c>
      <c r="K456">
        <v>0</v>
      </c>
      <c r="L456">
        <v>47</v>
      </c>
      <c r="M456" t="s">
        <v>34</v>
      </c>
      <c r="N456" t="s">
        <v>35</v>
      </c>
      <c r="O456" t="s">
        <v>36</v>
      </c>
      <c r="Q456">
        <v>0</v>
      </c>
      <c r="R456">
        <v>0</v>
      </c>
      <c r="S456">
        <v>237999</v>
      </c>
      <c r="T456" t="s">
        <v>37</v>
      </c>
      <c r="U456" s="2">
        <v>239999000</v>
      </c>
      <c r="V456" t="s">
        <v>38</v>
      </c>
      <c r="W456" s="3">
        <v>44207</v>
      </c>
      <c r="X456" s="2">
        <v>224000</v>
      </c>
      <c r="Y456">
        <v>224000</v>
      </c>
      <c r="Z456">
        <v>158.63999999999999</v>
      </c>
      <c r="AA456">
        <v>94.12</v>
      </c>
      <c r="AB456">
        <v>1412</v>
      </c>
      <c r="AE456">
        <v>6100</v>
      </c>
      <c r="AF456">
        <v>0.14000000000000001</v>
      </c>
    </row>
    <row r="457" spans="1:32" x14ac:dyDescent="0.2">
      <c r="A457" t="s">
        <v>639</v>
      </c>
      <c r="B457">
        <v>3</v>
      </c>
      <c r="C457">
        <v>2</v>
      </c>
      <c r="D457">
        <v>4</v>
      </c>
      <c r="E457" t="s">
        <v>42</v>
      </c>
      <c r="F457" s="4">
        <v>2.5000000000000001E-2</v>
      </c>
      <c r="G457">
        <v>0</v>
      </c>
      <c r="I457" t="s">
        <v>43</v>
      </c>
      <c r="J457">
        <v>2500</v>
      </c>
      <c r="K457">
        <v>0</v>
      </c>
      <c r="L457">
        <v>4</v>
      </c>
      <c r="N457" t="s">
        <v>35</v>
      </c>
      <c r="Q457">
        <v>0</v>
      </c>
      <c r="R457">
        <v>0</v>
      </c>
      <c r="S457">
        <v>269900</v>
      </c>
      <c r="T457" t="s">
        <v>37</v>
      </c>
      <c r="U457" s="2">
        <v>269900</v>
      </c>
      <c r="V457" t="s">
        <v>38</v>
      </c>
      <c r="W457" s="3">
        <v>44126</v>
      </c>
      <c r="X457" s="2">
        <v>262000</v>
      </c>
      <c r="Y457">
        <v>262000</v>
      </c>
      <c r="Z457">
        <v>161.33000000000001</v>
      </c>
      <c r="AA457">
        <v>97.07</v>
      </c>
      <c r="AB457">
        <v>1624</v>
      </c>
      <c r="AE457">
        <v>7157</v>
      </c>
      <c r="AF457">
        <v>0.1643</v>
      </c>
    </row>
    <row r="458" spans="1:32" x14ac:dyDescent="0.2">
      <c r="A458" t="s">
        <v>640</v>
      </c>
      <c r="B458">
        <v>4</v>
      </c>
      <c r="C458">
        <v>3.5</v>
      </c>
      <c r="D458">
        <v>85</v>
      </c>
      <c r="E458" t="s">
        <v>42</v>
      </c>
      <c r="F458" s="4">
        <v>2.5000000000000001E-2</v>
      </c>
      <c r="G458">
        <v>0</v>
      </c>
      <c r="J458">
        <v>3500</v>
      </c>
      <c r="K458">
        <v>0</v>
      </c>
      <c r="L458">
        <v>85</v>
      </c>
      <c r="N458" t="s">
        <v>429</v>
      </c>
      <c r="Q458">
        <v>0</v>
      </c>
      <c r="R458">
        <v>0</v>
      </c>
      <c r="S458">
        <v>479999</v>
      </c>
      <c r="T458" t="s">
        <v>37</v>
      </c>
      <c r="U458" s="2">
        <v>485000</v>
      </c>
      <c r="V458" t="s">
        <v>38</v>
      </c>
      <c r="W458" s="3">
        <v>44222</v>
      </c>
      <c r="X458" s="2">
        <v>479999</v>
      </c>
      <c r="Y458">
        <v>479999</v>
      </c>
      <c r="Z458">
        <v>153.6</v>
      </c>
      <c r="AA458">
        <v>100</v>
      </c>
      <c r="AB458">
        <v>3125</v>
      </c>
      <c r="AE458">
        <v>7841</v>
      </c>
      <c r="AF458">
        <v>0.18</v>
      </c>
    </row>
    <row r="459" spans="1:32" x14ac:dyDescent="0.2">
      <c r="A459" t="s">
        <v>641</v>
      </c>
      <c r="B459">
        <v>3</v>
      </c>
      <c r="C459">
        <v>2.5</v>
      </c>
      <c r="D459">
        <v>10</v>
      </c>
      <c r="F459" s="1">
        <v>0.02</v>
      </c>
      <c r="G459">
        <v>3170</v>
      </c>
      <c r="H459" t="s">
        <v>642</v>
      </c>
      <c r="I459" t="s">
        <v>33</v>
      </c>
      <c r="J459">
        <v>3000</v>
      </c>
      <c r="K459">
        <v>0</v>
      </c>
      <c r="L459">
        <v>10</v>
      </c>
      <c r="M459" t="s">
        <v>34</v>
      </c>
      <c r="N459" t="s">
        <v>44</v>
      </c>
      <c r="O459" t="s">
        <v>36</v>
      </c>
      <c r="Q459">
        <v>0</v>
      </c>
      <c r="R459">
        <v>0</v>
      </c>
      <c r="S459">
        <v>315000</v>
      </c>
      <c r="T459" t="s">
        <v>37</v>
      </c>
      <c r="U459" s="2">
        <v>315000</v>
      </c>
      <c r="V459" t="s">
        <v>38</v>
      </c>
      <c r="W459" s="3">
        <v>44117</v>
      </c>
      <c r="X459" s="2">
        <v>317000</v>
      </c>
      <c r="Y459">
        <v>317000</v>
      </c>
      <c r="Z459">
        <v>177.39</v>
      </c>
      <c r="AA459">
        <v>100.63</v>
      </c>
      <c r="AB459">
        <v>1787</v>
      </c>
      <c r="AE459">
        <v>11737</v>
      </c>
      <c r="AF459">
        <v>0.26939999999999997</v>
      </c>
    </row>
    <row r="460" spans="1:32" x14ac:dyDescent="0.2">
      <c r="A460" t="s">
        <v>643</v>
      </c>
      <c r="B460">
        <v>3</v>
      </c>
      <c r="C460">
        <v>2</v>
      </c>
      <c r="D460">
        <v>6</v>
      </c>
      <c r="E460" t="s">
        <v>42</v>
      </c>
      <c r="F460" s="4">
        <v>2.5000000000000001E-2</v>
      </c>
      <c r="G460">
        <v>0</v>
      </c>
      <c r="I460" t="s">
        <v>43</v>
      </c>
      <c r="J460">
        <v>3500</v>
      </c>
      <c r="K460">
        <v>0</v>
      </c>
      <c r="L460">
        <v>6</v>
      </c>
      <c r="M460" t="s">
        <v>34</v>
      </c>
      <c r="N460" t="s">
        <v>51</v>
      </c>
      <c r="O460" t="s">
        <v>36</v>
      </c>
      <c r="Q460">
        <v>0</v>
      </c>
      <c r="R460">
        <v>0</v>
      </c>
      <c r="S460">
        <v>465000</v>
      </c>
      <c r="T460" t="s">
        <v>37</v>
      </c>
      <c r="U460" s="2">
        <v>450000</v>
      </c>
      <c r="V460" t="s">
        <v>38</v>
      </c>
      <c r="W460" s="3">
        <v>44113</v>
      </c>
      <c r="X460" s="2">
        <v>465000</v>
      </c>
      <c r="Y460">
        <v>465000</v>
      </c>
      <c r="Z460">
        <v>263.01</v>
      </c>
      <c r="AA460">
        <v>100</v>
      </c>
      <c r="AB460">
        <v>1768</v>
      </c>
      <c r="AC460" t="s">
        <v>284</v>
      </c>
      <c r="AD460" t="s">
        <v>285</v>
      </c>
      <c r="AE460">
        <v>24019</v>
      </c>
      <c r="AF460">
        <v>0.5514</v>
      </c>
    </row>
    <row r="461" spans="1:32" x14ac:dyDescent="0.2">
      <c r="A461" t="s">
        <v>644</v>
      </c>
      <c r="B461">
        <v>3</v>
      </c>
      <c r="C461">
        <v>2.75</v>
      </c>
      <c r="D461">
        <v>49</v>
      </c>
      <c r="F461" s="4">
        <v>2.5000000000000001E-2</v>
      </c>
      <c r="G461">
        <v>7500</v>
      </c>
      <c r="H461" t="s">
        <v>97</v>
      </c>
      <c r="I461" t="s">
        <v>33</v>
      </c>
      <c r="J461">
        <v>5775</v>
      </c>
      <c r="K461">
        <v>0</v>
      </c>
      <c r="L461">
        <v>49</v>
      </c>
      <c r="N461" t="s">
        <v>51</v>
      </c>
      <c r="Q461">
        <v>0</v>
      </c>
      <c r="R461">
        <v>0</v>
      </c>
      <c r="S461">
        <v>375000</v>
      </c>
      <c r="T461" t="s">
        <v>37</v>
      </c>
      <c r="U461" s="2">
        <v>385000</v>
      </c>
      <c r="V461" t="s">
        <v>38</v>
      </c>
      <c r="W461" s="3">
        <v>44145</v>
      </c>
      <c r="X461" s="2">
        <v>375000</v>
      </c>
      <c r="Y461">
        <v>375000</v>
      </c>
      <c r="Z461">
        <v>143.62</v>
      </c>
      <c r="AA461">
        <v>100</v>
      </c>
      <c r="AB461">
        <v>2611</v>
      </c>
      <c r="AC461" t="s">
        <v>46</v>
      </c>
      <c r="AD461" t="s">
        <v>47</v>
      </c>
      <c r="AE461">
        <v>10849</v>
      </c>
      <c r="AF461">
        <v>0.24909999999999999</v>
      </c>
    </row>
    <row r="462" spans="1:32" x14ac:dyDescent="0.2">
      <c r="A462" t="s">
        <v>645</v>
      </c>
      <c r="B462">
        <v>3</v>
      </c>
      <c r="C462">
        <v>2</v>
      </c>
      <c r="D462">
        <v>4</v>
      </c>
      <c r="E462" t="s">
        <v>42</v>
      </c>
      <c r="F462" s="4">
        <v>2.5000000000000001E-2</v>
      </c>
      <c r="G462">
        <v>0</v>
      </c>
      <c r="I462" t="s">
        <v>43</v>
      </c>
      <c r="J462">
        <v>3500</v>
      </c>
      <c r="K462">
        <v>0</v>
      </c>
      <c r="L462">
        <v>4</v>
      </c>
      <c r="M462" t="s">
        <v>34</v>
      </c>
      <c r="N462" t="s">
        <v>51</v>
      </c>
      <c r="O462" t="s">
        <v>36</v>
      </c>
      <c r="Q462">
        <v>0</v>
      </c>
      <c r="R462">
        <v>0</v>
      </c>
      <c r="S462">
        <v>335000</v>
      </c>
      <c r="T462" t="s">
        <v>37</v>
      </c>
      <c r="U462" s="2">
        <v>335000</v>
      </c>
      <c r="V462" t="s">
        <v>38</v>
      </c>
      <c r="W462" s="3">
        <v>44111</v>
      </c>
      <c r="X462" s="2">
        <v>340000</v>
      </c>
      <c r="Y462">
        <v>340000</v>
      </c>
      <c r="Z462">
        <v>194.73</v>
      </c>
      <c r="AA462">
        <v>101.49</v>
      </c>
      <c r="AB462">
        <v>1746</v>
      </c>
    </row>
    <row r="463" spans="1:32" x14ac:dyDescent="0.2">
      <c r="A463" t="s">
        <v>646</v>
      </c>
      <c r="B463">
        <v>3</v>
      </c>
      <c r="C463">
        <v>3</v>
      </c>
      <c r="D463">
        <v>64</v>
      </c>
      <c r="E463" t="s">
        <v>49</v>
      </c>
      <c r="F463" s="4">
        <v>2.5000000000000001E-2</v>
      </c>
      <c r="G463">
        <v>0</v>
      </c>
      <c r="I463" t="s">
        <v>43</v>
      </c>
      <c r="J463">
        <v>3500</v>
      </c>
      <c r="K463">
        <v>0</v>
      </c>
      <c r="L463">
        <v>64</v>
      </c>
      <c r="M463" t="s">
        <v>34</v>
      </c>
      <c r="N463" t="s">
        <v>35</v>
      </c>
      <c r="O463" t="s">
        <v>36</v>
      </c>
      <c r="Q463">
        <v>0</v>
      </c>
      <c r="R463">
        <v>0</v>
      </c>
      <c r="S463">
        <v>319900</v>
      </c>
      <c r="T463" t="s">
        <v>37</v>
      </c>
      <c r="U463" s="2">
        <v>319900</v>
      </c>
      <c r="V463" t="s">
        <v>38</v>
      </c>
      <c r="W463" s="3">
        <v>44137</v>
      </c>
      <c r="X463" s="2">
        <v>292000</v>
      </c>
      <c r="Y463">
        <v>292000</v>
      </c>
      <c r="Z463">
        <v>153.19999999999999</v>
      </c>
      <c r="AA463">
        <v>91.28</v>
      </c>
      <c r="AB463">
        <v>1906</v>
      </c>
      <c r="AC463" t="s">
        <v>39</v>
      </c>
      <c r="AD463" t="s">
        <v>40</v>
      </c>
      <c r="AE463">
        <v>7182</v>
      </c>
      <c r="AF463">
        <v>0.16489999999999999</v>
      </c>
    </row>
    <row r="464" spans="1:32" x14ac:dyDescent="0.2">
      <c r="A464" t="s">
        <v>647</v>
      </c>
      <c r="B464">
        <v>4</v>
      </c>
      <c r="C464">
        <v>2</v>
      </c>
      <c r="D464">
        <v>4</v>
      </c>
      <c r="E464" t="s">
        <v>42</v>
      </c>
      <c r="F464" s="4">
        <v>2.5000000000000001E-2</v>
      </c>
      <c r="G464">
        <v>0</v>
      </c>
      <c r="I464" t="s">
        <v>43</v>
      </c>
      <c r="J464">
        <v>3500</v>
      </c>
      <c r="K464">
        <v>0</v>
      </c>
      <c r="L464">
        <v>4</v>
      </c>
      <c r="M464" t="s">
        <v>34</v>
      </c>
      <c r="N464" t="s">
        <v>51</v>
      </c>
      <c r="O464" t="s">
        <v>36</v>
      </c>
      <c r="Q464">
        <v>0</v>
      </c>
      <c r="R464">
        <v>0</v>
      </c>
      <c r="S464">
        <v>295000</v>
      </c>
      <c r="T464" t="s">
        <v>37</v>
      </c>
      <c r="U464" s="2">
        <v>295000</v>
      </c>
      <c r="V464" t="s">
        <v>38</v>
      </c>
      <c r="W464" s="3">
        <v>44104</v>
      </c>
      <c r="X464" s="2">
        <v>301000</v>
      </c>
      <c r="Y464">
        <v>301000</v>
      </c>
      <c r="Z464">
        <v>149.6</v>
      </c>
      <c r="AA464">
        <v>102.03</v>
      </c>
      <c r="AB464">
        <v>2012</v>
      </c>
      <c r="AE464">
        <v>7087</v>
      </c>
      <c r="AF464">
        <v>0.16270000000000001</v>
      </c>
    </row>
    <row r="465" spans="1:32" x14ac:dyDescent="0.2">
      <c r="A465" t="s">
        <v>648</v>
      </c>
      <c r="B465">
        <v>5</v>
      </c>
      <c r="C465">
        <v>4</v>
      </c>
      <c r="D465">
        <v>4</v>
      </c>
      <c r="E465" t="s">
        <v>42</v>
      </c>
      <c r="F465" s="4">
        <v>2.5000000000000001E-2</v>
      </c>
      <c r="G465">
        <v>0</v>
      </c>
      <c r="I465" t="s">
        <v>43</v>
      </c>
      <c r="J465">
        <v>7500</v>
      </c>
      <c r="K465">
        <v>79</v>
      </c>
      <c r="L465">
        <v>4</v>
      </c>
      <c r="N465" t="s">
        <v>44</v>
      </c>
      <c r="Q465">
        <v>0</v>
      </c>
      <c r="R465">
        <v>0</v>
      </c>
      <c r="S465">
        <v>585000</v>
      </c>
      <c r="T465" t="s">
        <v>37</v>
      </c>
      <c r="U465" s="2">
        <v>565000</v>
      </c>
      <c r="V465" t="s">
        <v>38</v>
      </c>
      <c r="W465" s="3">
        <v>44109</v>
      </c>
      <c r="X465" s="2">
        <v>585000</v>
      </c>
      <c r="Y465">
        <v>585000</v>
      </c>
      <c r="Z465">
        <v>154.88</v>
      </c>
      <c r="AA465">
        <v>100</v>
      </c>
      <c r="AB465">
        <v>3777</v>
      </c>
      <c r="AC465" t="s">
        <v>83</v>
      </c>
      <c r="AD465" t="s">
        <v>84</v>
      </c>
      <c r="AE465">
        <v>19166</v>
      </c>
      <c r="AF465">
        <v>0.44</v>
      </c>
    </row>
    <row r="466" spans="1:32" x14ac:dyDescent="0.2">
      <c r="A466" t="s">
        <v>649</v>
      </c>
      <c r="B466">
        <v>3</v>
      </c>
      <c r="C466">
        <v>1.75</v>
      </c>
      <c r="D466">
        <v>15</v>
      </c>
      <c r="E466" t="s">
        <v>42</v>
      </c>
      <c r="F466" s="4">
        <v>2.5000000000000001E-2</v>
      </c>
      <c r="G466">
        <v>0</v>
      </c>
      <c r="J466">
        <v>3000</v>
      </c>
      <c r="K466">
        <v>0</v>
      </c>
      <c r="L466">
        <v>15</v>
      </c>
      <c r="M466" t="s">
        <v>34</v>
      </c>
      <c r="N466" t="s">
        <v>51</v>
      </c>
      <c r="O466" t="s">
        <v>36</v>
      </c>
      <c r="Q466">
        <v>0</v>
      </c>
      <c r="R466">
        <v>0</v>
      </c>
      <c r="S466">
        <v>235000</v>
      </c>
      <c r="T466" t="s">
        <v>37</v>
      </c>
      <c r="U466" s="2">
        <v>235000</v>
      </c>
      <c r="V466" t="s">
        <v>38</v>
      </c>
      <c r="W466" s="3">
        <v>44113</v>
      </c>
      <c r="X466" s="2">
        <v>237500</v>
      </c>
      <c r="Y466">
        <v>237500</v>
      </c>
      <c r="Z466">
        <v>150.69999999999999</v>
      </c>
      <c r="AA466">
        <v>101.06</v>
      </c>
      <c r="AB466">
        <v>1576</v>
      </c>
      <c r="AE466">
        <v>7925</v>
      </c>
      <c r="AF466">
        <v>0.18190000000000001</v>
      </c>
    </row>
    <row r="467" spans="1:32" x14ac:dyDescent="0.2">
      <c r="A467" t="s">
        <v>650</v>
      </c>
      <c r="B467">
        <v>4</v>
      </c>
      <c r="C467">
        <v>3.5</v>
      </c>
      <c r="D467">
        <v>7</v>
      </c>
      <c r="E467" t="s">
        <v>42</v>
      </c>
      <c r="F467" s="4">
        <v>2.5000000000000001E-2</v>
      </c>
      <c r="G467">
        <v>0</v>
      </c>
      <c r="I467" t="s">
        <v>43</v>
      </c>
      <c r="J467">
        <v>5000</v>
      </c>
      <c r="K467">
        <v>0</v>
      </c>
      <c r="L467">
        <v>7</v>
      </c>
      <c r="M467" t="s">
        <v>34</v>
      </c>
      <c r="N467" t="s">
        <v>51</v>
      </c>
      <c r="O467" t="s">
        <v>36</v>
      </c>
      <c r="Q467">
        <v>0</v>
      </c>
      <c r="R467">
        <v>0</v>
      </c>
      <c r="S467">
        <v>524900</v>
      </c>
      <c r="T467" t="s">
        <v>37</v>
      </c>
      <c r="U467" s="2">
        <v>524900</v>
      </c>
      <c r="V467" t="s">
        <v>38</v>
      </c>
      <c r="W467" s="3">
        <v>44120</v>
      </c>
      <c r="X467" s="2">
        <v>495000</v>
      </c>
      <c r="Y467">
        <v>495000</v>
      </c>
      <c r="Z467">
        <v>155.41999999999999</v>
      </c>
      <c r="AA467">
        <v>94.3</v>
      </c>
      <c r="AB467">
        <v>3185</v>
      </c>
      <c r="AC467" t="s">
        <v>651</v>
      </c>
      <c r="AD467" t="s">
        <v>652</v>
      </c>
      <c r="AE467">
        <v>99561</v>
      </c>
      <c r="AF467">
        <v>2.2856000000000001</v>
      </c>
    </row>
    <row r="468" spans="1:32" x14ac:dyDescent="0.2">
      <c r="A468" t="s">
        <v>653</v>
      </c>
      <c r="B468">
        <v>4</v>
      </c>
      <c r="C468">
        <v>1.75</v>
      </c>
      <c r="D468">
        <v>7</v>
      </c>
      <c r="F468" s="1">
        <v>0.02</v>
      </c>
      <c r="G468">
        <v>650</v>
      </c>
      <c r="H468" t="s">
        <v>197</v>
      </c>
      <c r="I468" t="s">
        <v>33</v>
      </c>
      <c r="J468">
        <v>3000</v>
      </c>
      <c r="K468">
        <v>63</v>
      </c>
      <c r="L468">
        <v>7</v>
      </c>
      <c r="N468" t="s">
        <v>51</v>
      </c>
      <c r="Q468">
        <v>0</v>
      </c>
      <c r="R468">
        <v>0</v>
      </c>
      <c r="S468">
        <v>329000</v>
      </c>
      <c r="T468" t="s">
        <v>37</v>
      </c>
      <c r="U468" s="2">
        <v>329000</v>
      </c>
      <c r="V468" t="s">
        <v>38</v>
      </c>
      <c r="W468" s="3">
        <v>44127</v>
      </c>
      <c r="X468" s="2">
        <v>315000</v>
      </c>
      <c r="Y468">
        <v>315000</v>
      </c>
      <c r="Z468">
        <v>146.58000000000001</v>
      </c>
      <c r="AA468">
        <v>95.74</v>
      </c>
      <c r="AB468">
        <v>2149</v>
      </c>
      <c r="AC468" t="s">
        <v>46</v>
      </c>
      <c r="AD468" t="s">
        <v>47</v>
      </c>
      <c r="AE468">
        <v>8399</v>
      </c>
      <c r="AF468">
        <v>0.1928</v>
      </c>
    </row>
    <row r="469" spans="1:32" x14ac:dyDescent="0.2">
      <c r="A469" t="s">
        <v>654</v>
      </c>
      <c r="B469">
        <v>3</v>
      </c>
      <c r="C469">
        <v>2</v>
      </c>
      <c r="D469">
        <v>4</v>
      </c>
      <c r="E469" t="s">
        <v>42</v>
      </c>
      <c r="F469" s="4">
        <v>2.5000000000000001E-2</v>
      </c>
      <c r="G469">
        <v>0</v>
      </c>
      <c r="I469" t="s">
        <v>43</v>
      </c>
      <c r="J469">
        <v>3000</v>
      </c>
      <c r="K469">
        <v>0</v>
      </c>
      <c r="L469">
        <v>4</v>
      </c>
      <c r="M469" t="s">
        <v>34</v>
      </c>
      <c r="N469" t="s">
        <v>44</v>
      </c>
      <c r="O469" t="s">
        <v>36</v>
      </c>
      <c r="Q469">
        <v>0</v>
      </c>
      <c r="R469">
        <v>0</v>
      </c>
      <c r="S469">
        <v>288000</v>
      </c>
      <c r="T469" t="s">
        <v>37</v>
      </c>
      <c r="U469" s="2">
        <v>275000</v>
      </c>
      <c r="V469" t="s">
        <v>38</v>
      </c>
      <c r="W469" s="3">
        <v>44103</v>
      </c>
      <c r="X469" s="2">
        <v>280000</v>
      </c>
      <c r="Y469">
        <v>280000</v>
      </c>
      <c r="Z469">
        <v>187.67</v>
      </c>
      <c r="AA469">
        <v>97.22</v>
      </c>
      <c r="AB469">
        <v>1492</v>
      </c>
      <c r="AE469">
        <v>6534</v>
      </c>
      <c r="AF469">
        <v>0.15</v>
      </c>
    </row>
    <row r="470" spans="1:32" x14ac:dyDescent="0.2">
      <c r="A470" t="s">
        <v>655</v>
      </c>
      <c r="B470">
        <v>4</v>
      </c>
      <c r="C470">
        <v>1.75</v>
      </c>
      <c r="D470">
        <v>9</v>
      </c>
      <c r="F470" s="4">
        <v>2.5000000000000001E-2</v>
      </c>
      <c r="G470">
        <v>9254.93</v>
      </c>
      <c r="H470" t="s">
        <v>366</v>
      </c>
      <c r="I470" t="s">
        <v>33</v>
      </c>
      <c r="J470">
        <v>3500</v>
      </c>
      <c r="K470">
        <v>65</v>
      </c>
      <c r="L470">
        <v>9</v>
      </c>
      <c r="N470" t="s">
        <v>51</v>
      </c>
      <c r="Q470">
        <v>0</v>
      </c>
      <c r="R470">
        <v>0</v>
      </c>
      <c r="S470">
        <v>369999</v>
      </c>
      <c r="T470" t="s">
        <v>37</v>
      </c>
      <c r="U470" s="2">
        <v>369999</v>
      </c>
      <c r="V470" t="s">
        <v>38</v>
      </c>
      <c r="W470" s="3">
        <v>44124</v>
      </c>
      <c r="X470" s="2">
        <v>370000</v>
      </c>
      <c r="Y470">
        <v>370000</v>
      </c>
      <c r="Z470">
        <v>186.49</v>
      </c>
      <c r="AA470">
        <v>100</v>
      </c>
      <c r="AB470">
        <v>1984</v>
      </c>
      <c r="AE470">
        <v>7944</v>
      </c>
      <c r="AF470">
        <v>0.18240000000000001</v>
      </c>
    </row>
    <row r="471" spans="1:32" x14ac:dyDescent="0.2">
      <c r="A471" t="s">
        <v>656</v>
      </c>
      <c r="B471">
        <v>4</v>
      </c>
      <c r="C471">
        <v>2</v>
      </c>
      <c r="D471">
        <v>10</v>
      </c>
      <c r="F471" s="1">
        <v>0.02</v>
      </c>
      <c r="G471">
        <v>0</v>
      </c>
      <c r="I471" t="s">
        <v>43</v>
      </c>
      <c r="J471">
        <v>2500</v>
      </c>
      <c r="K471">
        <v>0</v>
      </c>
      <c r="L471">
        <v>10</v>
      </c>
      <c r="N471" t="s">
        <v>51</v>
      </c>
      <c r="Q471">
        <v>0</v>
      </c>
      <c r="R471">
        <v>0</v>
      </c>
      <c r="S471">
        <v>304000</v>
      </c>
      <c r="T471" t="s">
        <v>37</v>
      </c>
      <c r="U471" s="2">
        <v>304000</v>
      </c>
      <c r="V471" t="s">
        <v>38</v>
      </c>
      <c r="W471" s="3">
        <v>44126</v>
      </c>
      <c r="X471" s="2">
        <v>298000</v>
      </c>
      <c r="Y471">
        <v>298000</v>
      </c>
      <c r="Z471">
        <v>156.76</v>
      </c>
      <c r="AA471">
        <v>98.03</v>
      </c>
      <c r="AB471">
        <v>1901</v>
      </c>
      <c r="AE471">
        <v>11400</v>
      </c>
      <c r="AF471">
        <v>0.26169999999999999</v>
      </c>
    </row>
    <row r="472" spans="1:32" x14ac:dyDescent="0.2">
      <c r="A472" t="s">
        <v>657</v>
      </c>
      <c r="B472">
        <v>3</v>
      </c>
      <c r="C472">
        <v>2</v>
      </c>
      <c r="D472">
        <v>3</v>
      </c>
      <c r="E472" t="s">
        <v>42</v>
      </c>
      <c r="F472" s="4">
        <v>2.75E-2</v>
      </c>
      <c r="G472">
        <v>0</v>
      </c>
      <c r="I472" t="s">
        <v>43</v>
      </c>
      <c r="J472">
        <v>2500</v>
      </c>
      <c r="K472">
        <v>0</v>
      </c>
      <c r="L472">
        <v>3</v>
      </c>
      <c r="N472" t="s">
        <v>51</v>
      </c>
      <c r="Q472">
        <v>0</v>
      </c>
      <c r="R472">
        <v>0</v>
      </c>
      <c r="S472">
        <v>279000</v>
      </c>
      <c r="T472" t="s">
        <v>37</v>
      </c>
      <c r="U472" s="2">
        <v>279000</v>
      </c>
      <c r="V472" t="s">
        <v>38</v>
      </c>
      <c r="W472" s="3">
        <v>44111</v>
      </c>
      <c r="X472" s="2">
        <v>285500</v>
      </c>
      <c r="Y472">
        <v>285500</v>
      </c>
      <c r="Z472">
        <v>176.02</v>
      </c>
      <c r="AA472">
        <v>102.33</v>
      </c>
      <c r="AB472">
        <v>1622</v>
      </c>
      <c r="AE472">
        <v>7112</v>
      </c>
      <c r="AF472">
        <v>0.1633</v>
      </c>
    </row>
    <row r="473" spans="1:32" x14ac:dyDescent="0.2">
      <c r="A473" t="s">
        <v>658</v>
      </c>
      <c r="B473">
        <v>3</v>
      </c>
      <c r="C473">
        <v>2</v>
      </c>
      <c r="D473">
        <v>2</v>
      </c>
      <c r="E473" t="s">
        <v>42</v>
      </c>
      <c r="F473" s="1">
        <v>0.02</v>
      </c>
      <c r="G473">
        <v>5000</v>
      </c>
      <c r="H473" t="s">
        <v>659</v>
      </c>
      <c r="I473" t="s">
        <v>33</v>
      </c>
      <c r="J473">
        <v>4500</v>
      </c>
      <c r="K473">
        <v>0</v>
      </c>
      <c r="L473">
        <v>2</v>
      </c>
      <c r="M473" t="s">
        <v>34</v>
      </c>
      <c r="N473" t="s">
        <v>35</v>
      </c>
      <c r="O473" t="s">
        <v>36</v>
      </c>
      <c r="Q473">
        <v>0</v>
      </c>
      <c r="R473">
        <v>0</v>
      </c>
      <c r="S473">
        <v>306000</v>
      </c>
      <c r="T473" t="s">
        <v>37</v>
      </c>
      <c r="U473" s="2">
        <v>289900</v>
      </c>
      <c r="V473" t="s">
        <v>38</v>
      </c>
      <c r="W473" s="3">
        <v>44106</v>
      </c>
      <c r="X473" s="2">
        <v>300000</v>
      </c>
      <c r="Y473">
        <v>300000</v>
      </c>
      <c r="AA473">
        <v>98.04</v>
      </c>
      <c r="AE473">
        <v>3556</v>
      </c>
      <c r="AF473">
        <v>8.1600000000000006E-2</v>
      </c>
    </row>
    <row r="474" spans="1:32" x14ac:dyDescent="0.2">
      <c r="A474" t="s">
        <v>660</v>
      </c>
      <c r="B474">
        <v>5</v>
      </c>
      <c r="C474">
        <v>2.5</v>
      </c>
      <c r="D474">
        <v>3</v>
      </c>
      <c r="E474" t="s">
        <v>42</v>
      </c>
      <c r="F474" s="4">
        <v>2.5000000000000001E-2</v>
      </c>
      <c r="G474">
        <v>4000</v>
      </c>
      <c r="H474" t="s">
        <v>661</v>
      </c>
      <c r="I474" t="s">
        <v>33</v>
      </c>
      <c r="J474">
        <v>2500</v>
      </c>
      <c r="K474">
        <v>0</v>
      </c>
      <c r="L474">
        <v>3</v>
      </c>
      <c r="M474" t="s">
        <v>34</v>
      </c>
      <c r="N474" t="s">
        <v>35</v>
      </c>
      <c r="O474" t="s">
        <v>36</v>
      </c>
      <c r="Q474">
        <v>0</v>
      </c>
      <c r="R474">
        <v>0</v>
      </c>
      <c r="S474">
        <v>325000</v>
      </c>
      <c r="T474" t="s">
        <v>67</v>
      </c>
      <c r="U474" s="2">
        <v>325000000</v>
      </c>
      <c r="V474" t="s">
        <v>38</v>
      </c>
      <c r="W474" s="3">
        <v>44126</v>
      </c>
      <c r="X474" s="2">
        <v>327000</v>
      </c>
      <c r="Y474">
        <v>327000</v>
      </c>
      <c r="Z474">
        <v>139.68</v>
      </c>
      <c r="AA474">
        <v>100.62</v>
      </c>
      <c r="AB474">
        <v>2341</v>
      </c>
      <c r="AE474">
        <v>6699</v>
      </c>
      <c r="AF474">
        <v>0.15379999999999999</v>
      </c>
    </row>
    <row r="475" spans="1:32" x14ac:dyDescent="0.2">
      <c r="A475" t="s">
        <v>662</v>
      </c>
      <c r="B475">
        <v>4</v>
      </c>
      <c r="C475">
        <v>2</v>
      </c>
      <c r="D475">
        <v>4</v>
      </c>
      <c r="E475" t="s">
        <v>42</v>
      </c>
      <c r="F475" s="1">
        <v>0.02</v>
      </c>
      <c r="G475">
        <v>0</v>
      </c>
      <c r="I475" t="s">
        <v>43</v>
      </c>
      <c r="J475">
        <v>3000</v>
      </c>
      <c r="K475">
        <v>0</v>
      </c>
      <c r="L475">
        <v>4</v>
      </c>
      <c r="M475" t="s">
        <v>34</v>
      </c>
      <c r="N475" t="s">
        <v>51</v>
      </c>
      <c r="O475" t="s">
        <v>36</v>
      </c>
      <c r="Q475">
        <v>0</v>
      </c>
      <c r="R475">
        <v>0</v>
      </c>
      <c r="S475">
        <v>295000</v>
      </c>
      <c r="T475" t="s">
        <v>37</v>
      </c>
      <c r="U475" s="2">
        <v>295000</v>
      </c>
      <c r="V475" t="s">
        <v>38</v>
      </c>
      <c r="W475" s="3">
        <v>44126</v>
      </c>
      <c r="X475" s="2">
        <v>300000</v>
      </c>
      <c r="Y475">
        <v>300000</v>
      </c>
      <c r="Z475">
        <v>146.47999999999999</v>
      </c>
      <c r="AA475">
        <v>101.69</v>
      </c>
      <c r="AB475">
        <v>2048</v>
      </c>
      <c r="AC475" t="s">
        <v>90</v>
      </c>
      <c r="AD475" t="s">
        <v>91</v>
      </c>
      <c r="AE475">
        <v>7001</v>
      </c>
      <c r="AF475">
        <v>0.16070000000000001</v>
      </c>
    </row>
    <row r="476" spans="1:32" x14ac:dyDescent="0.2">
      <c r="A476" t="s">
        <v>663</v>
      </c>
      <c r="B476">
        <v>4</v>
      </c>
      <c r="C476">
        <v>2.5</v>
      </c>
      <c r="D476">
        <v>5</v>
      </c>
      <c r="E476" t="s">
        <v>49</v>
      </c>
      <c r="F476" s="4">
        <v>2.5000000000000001E-2</v>
      </c>
      <c r="G476">
        <v>0</v>
      </c>
      <c r="I476" t="s">
        <v>43</v>
      </c>
      <c r="J476">
        <v>3000</v>
      </c>
      <c r="K476">
        <v>0</v>
      </c>
      <c r="L476">
        <v>5</v>
      </c>
      <c r="N476" t="s">
        <v>35</v>
      </c>
      <c r="Q476">
        <v>0</v>
      </c>
      <c r="R476">
        <v>0</v>
      </c>
      <c r="S476">
        <v>297000</v>
      </c>
      <c r="T476" t="s">
        <v>37</v>
      </c>
      <c r="U476" s="2">
        <v>297000</v>
      </c>
      <c r="V476" t="s">
        <v>38</v>
      </c>
      <c r="W476" s="3">
        <v>44165</v>
      </c>
      <c r="X476" s="2">
        <v>297000</v>
      </c>
      <c r="Y476">
        <v>297000</v>
      </c>
      <c r="Z476">
        <v>165.09</v>
      </c>
      <c r="AA476">
        <v>100</v>
      </c>
      <c r="AB476">
        <v>1799</v>
      </c>
      <c r="AE476">
        <v>6534</v>
      </c>
      <c r="AF476">
        <v>0.15</v>
      </c>
    </row>
    <row r="477" spans="1:32" x14ac:dyDescent="0.2">
      <c r="A477" t="s">
        <v>664</v>
      </c>
      <c r="B477">
        <v>5</v>
      </c>
      <c r="C477">
        <v>2</v>
      </c>
      <c r="D477">
        <v>21</v>
      </c>
      <c r="E477" t="s">
        <v>42</v>
      </c>
      <c r="F477" s="4">
        <v>2.5000000000000001E-2</v>
      </c>
      <c r="G477">
        <v>3500</v>
      </c>
      <c r="H477" t="s">
        <v>50</v>
      </c>
      <c r="I477" t="s">
        <v>33</v>
      </c>
      <c r="J477">
        <v>5000</v>
      </c>
      <c r="K477">
        <v>0</v>
      </c>
      <c r="L477">
        <v>21</v>
      </c>
      <c r="M477" t="s">
        <v>34</v>
      </c>
      <c r="N477" t="s">
        <v>51</v>
      </c>
      <c r="O477" t="s">
        <v>36</v>
      </c>
      <c r="Q477">
        <v>0</v>
      </c>
      <c r="R477">
        <v>0</v>
      </c>
      <c r="S477">
        <v>509000</v>
      </c>
      <c r="T477" t="s">
        <v>37</v>
      </c>
      <c r="U477" s="2">
        <v>509000</v>
      </c>
      <c r="V477" t="s">
        <v>38</v>
      </c>
      <c r="W477" s="3">
        <v>44119</v>
      </c>
      <c r="X477" s="2">
        <v>510000</v>
      </c>
      <c r="Y477">
        <v>510000</v>
      </c>
      <c r="Z477">
        <v>196.84</v>
      </c>
      <c r="AA477">
        <v>100.2</v>
      </c>
      <c r="AB477">
        <v>2591</v>
      </c>
      <c r="AE477">
        <v>22915</v>
      </c>
      <c r="AF477">
        <v>0.52610000000000001</v>
      </c>
    </row>
    <row r="478" spans="1:32" x14ac:dyDescent="0.2">
      <c r="A478" t="s">
        <v>665</v>
      </c>
      <c r="B478">
        <v>4</v>
      </c>
      <c r="C478">
        <v>2.5</v>
      </c>
      <c r="D478">
        <v>36</v>
      </c>
      <c r="E478" t="s">
        <v>42</v>
      </c>
      <c r="F478" s="4">
        <v>0.02</v>
      </c>
      <c r="G478">
        <v>0</v>
      </c>
      <c r="I478" t="s">
        <v>43</v>
      </c>
      <c r="J478">
        <v>5000</v>
      </c>
      <c r="K478">
        <v>80</v>
      </c>
      <c r="L478">
        <v>36</v>
      </c>
      <c r="M478" t="s">
        <v>34</v>
      </c>
      <c r="N478" t="s">
        <v>51</v>
      </c>
      <c r="O478" t="s">
        <v>36</v>
      </c>
      <c r="Q478">
        <v>0</v>
      </c>
      <c r="R478">
        <v>0</v>
      </c>
      <c r="S478">
        <v>459900</v>
      </c>
      <c r="T478" t="s">
        <v>37</v>
      </c>
      <c r="U478" s="2">
        <v>459900</v>
      </c>
      <c r="V478" t="s">
        <v>38</v>
      </c>
      <c r="W478" s="3">
        <v>44113</v>
      </c>
      <c r="X478" s="2">
        <v>459000</v>
      </c>
      <c r="Y478">
        <v>459000</v>
      </c>
      <c r="Z478">
        <v>174.72</v>
      </c>
      <c r="AA478">
        <v>99.8</v>
      </c>
      <c r="AB478">
        <v>2627</v>
      </c>
      <c r="AC478" t="s">
        <v>118</v>
      </c>
      <c r="AD478" t="s">
        <v>119</v>
      </c>
      <c r="AE478">
        <v>11843</v>
      </c>
      <c r="AF478">
        <v>0.27189999999999998</v>
      </c>
    </row>
    <row r="479" spans="1:32" x14ac:dyDescent="0.2">
      <c r="A479" t="s">
        <v>666</v>
      </c>
      <c r="B479">
        <v>4</v>
      </c>
      <c r="C479">
        <v>2</v>
      </c>
      <c r="D479">
        <v>33</v>
      </c>
      <c r="F479" s="1">
        <v>0.02</v>
      </c>
      <c r="G479">
        <v>2500</v>
      </c>
      <c r="H479" t="s">
        <v>667</v>
      </c>
      <c r="I479" t="s">
        <v>33</v>
      </c>
      <c r="J479">
        <v>8200</v>
      </c>
      <c r="K479">
        <v>0</v>
      </c>
      <c r="L479">
        <v>33</v>
      </c>
      <c r="N479" t="s">
        <v>35</v>
      </c>
      <c r="Q479">
        <v>0</v>
      </c>
      <c r="R479">
        <v>0</v>
      </c>
      <c r="S479">
        <v>274900</v>
      </c>
      <c r="T479" t="s">
        <v>37</v>
      </c>
      <c r="U479" s="2">
        <v>274900</v>
      </c>
      <c r="V479" t="s">
        <v>38</v>
      </c>
      <c r="W479" s="3">
        <v>44194</v>
      </c>
      <c r="X479" s="2">
        <v>270000</v>
      </c>
      <c r="Y479">
        <v>270000</v>
      </c>
      <c r="Z479">
        <v>181.82</v>
      </c>
      <c r="AA479">
        <v>98.22</v>
      </c>
      <c r="AB479">
        <v>1485</v>
      </c>
      <c r="AC479" t="s">
        <v>39</v>
      </c>
      <c r="AD479" t="s">
        <v>40</v>
      </c>
      <c r="AE479">
        <v>7800</v>
      </c>
      <c r="AF479">
        <v>0.17910000000000001</v>
      </c>
    </row>
    <row r="480" spans="1:32" x14ac:dyDescent="0.2">
      <c r="A480" t="s">
        <v>668</v>
      </c>
      <c r="B480">
        <v>4</v>
      </c>
      <c r="C480">
        <v>2</v>
      </c>
      <c r="D480">
        <v>59</v>
      </c>
      <c r="E480" t="s">
        <v>49</v>
      </c>
      <c r="F480" s="4">
        <v>2.5000000000000001E-2</v>
      </c>
      <c r="G480">
        <v>9000</v>
      </c>
      <c r="H480" t="s">
        <v>669</v>
      </c>
      <c r="I480" t="s">
        <v>33</v>
      </c>
      <c r="J480">
        <v>4000</v>
      </c>
      <c r="K480">
        <v>100</v>
      </c>
      <c r="L480">
        <v>59</v>
      </c>
      <c r="M480" t="s">
        <v>34</v>
      </c>
      <c r="N480" t="s">
        <v>51</v>
      </c>
      <c r="O480" t="s">
        <v>36</v>
      </c>
      <c r="Q480">
        <v>0</v>
      </c>
      <c r="R480">
        <v>0</v>
      </c>
      <c r="S480">
        <v>399900</v>
      </c>
      <c r="T480" t="s">
        <v>37</v>
      </c>
      <c r="U480" s="2">
        <v>399900</v>
      </c>
      <c r="V480" t="s">
        <v>38</v>
      </c>
      <c r="W480" s="3">
        <v>44167</v>
      </c>
      <c r="X480" s="2">
        <v>395000</v>
      </c>
      <c r="Y480">
        <v>395000</v>
      </c>
      <c r="Z480">
        <v>169.53</v>
      </c>
      <c r="AA480">
        <v>98.77</v>
      </c>
      <c r="AB480">
        <v>2330</v>
      </c>
      <c r="AC480" t="s">
        <v>410</v>
      </c>
      <c r="AD480" t="s">
        <v>411</v>
      </c>
      <c r="AE480">
        <v>11501</v>
      </c>
      <c r="AF480">
        <v>0.26400000000000001</v>
      </c>
    </row>
    <row r="481" spans="1:32" x14ac:dyDescent="0.2">
      <c r="A481" t="s">
        <v>670</v>
      </c>
      <c r="B481">
        <v>5</v>
      </c>
      <c r="C481">
        <v>3</v>
      </c>
      <c r="D481">
        <v>25</v>
      </c>
      <c r="E481" t="s">
        <v>42</v>
      </c>
      <c r="F481" s="4">
        <v>2.5000000000000001E-2</v>
      </c>
      <c r="G481">
        <v>0</v>
      </c>
      <c r="I481" t="s">
        <v>43</v>
      </c>
      <c r="J481">
        <v>5000</v>
      </c>
      <c r="K481">
        <v>79</v>
      </c>
      <c r="L481">
        <v>25</v>
      </c>
      <c r="M481" t="s">
        <v>34</v>
      </c>
      <c r="N481" t="s">
        <v>51</v>
      </c>
      <c r="O481" t="s">
        <v>36</v>
      </c>
      <c r="Q481">
        <v>0</v>
      </c>
      <c r="R481">
        <v>0</v>
      </c>
      <c r="S481">
        <v>445000</v>
      </c>
      <c r="T481" t="s">
        <v>37</v>
      </c>
      <c r="U481" s="2">
        <v>479900</v>
      </c>
      <c r="V481" t="s">
        <v>38</v>
      </c>
      <c r="W481" s="3">
        <v>44134</v>
      </c>
      <c r="X481" s="2">
        <v>430000</v>
      </c>
      <c r="Y481">
        <v>430000</v>
      </c>
      <c r="Z481">
        <v>139.97</v>
      </c>
      <c r="AA481">
        <v>96.63</v>
      </c>
      <c r="AB481">
        <v>3072</v>
      </c>
      <c r="AC481" t="s">
        <v>118</v>
      </c>
      <c r="AD481" t="s">
        <v>119</v>
      </c>
      <c r="AE481">
        <v>11326</v>
      </c>
      <c r="AF481">
        <v>0.26</v>
      </c>
    </row>
    <row r="482" spans="1:32" x14ac:dyDescent="0.2">
      <c r="A482" t="s">
        <v>671</v>
      </c>
      <c r="B482">
        <v>4</v>
      </c>
      <c r="C482">
        <v>2.75</v>
      </c>
      <c r="D482">
        <v>13</v>
      </c>
      <c r="E482" t="s">
        <v>42</v>
      </c>
      <c r="F482" s="1">
        <v>0.03</v>
      </c>
      <c r="G482">
        <v>0</v>
      </c>
      <c r="I482" t="s">
        <v>43</v>
      </c>
      <c r="J482">
        <v>3500</v>
      </c>
      <c r="K482">
        <v>0</v>
      </c>
      <c r="L482">
        <v>13</v>
      </c>
      <c r="M482" t="s">
        <v>34</v>
      </c>
      <c r="N482" t="s">
        <v>35</v>
      </c>
      <c r="O482" t="s">
        <v>36</v>
      </c>
      <c r="Q482">
        <v>0</v>
      </c>
      <c r="R482">
        <v>0</v>
      </c>
      <c r="S482">
        <v>350000</v>
      </c>
      <c r="T482" t="s">
        <v>37</v>
      </c>
      <c r="U482" s="2">
        <v>350000</v>
      </c>
      <c r="V482" t="s">
        <v>38</v>
      </c>
      <c r="W482" s="3">
        <v>44127</v>
      </c>
      <c r="X482" s="2">
        <v>330000</v>
      </c>
      <c r="Y482">
        <v>330000</v>
      </c>
      <c r="Z482">
        <v>134.75</v>
      </c>
      <c r="AA482">
        <v>94.29</v>
      </c>
      <c r="AB482">
        <v>2449</v>
      </c>
      <c r="AC482" t="s">
        <v>46</v>
      </c>
      <c r="AD482" t="s">
        <v>47</v>
      </c>
      <c r="AE482">
        <v>13939</v>
      </c>
      <c r="AF482">
        <v>0.32</v>
      </c>
    </row>
    <row r="483" spans="1:32" x14ac:dyDescent="0.2">
      <c r="A483" t="s">
        <v>672</v>
      </c>
      <c r="B483">
        <v>4</v>
      </c>
      <c r="C483">
        <v>2.75</v>
      </c>
      <c r="D483">
        <v>26</v>
      </c>
      <c r="F483" s="4">
        <v>2.2499999999999999E-2</v>
      </c>
      <c r="G483">
        <v>0</v>
      </c>
      <c r="I483" t="s">
        <v>43</v>
      </c>
      <c r="J483">
        <v>3500</v>
      </c>
      <c r="K483">
        <v>0</v>
      </c>
      <c r="L483">
        <v>26</v>
      </c>
      <c r="N483" t="s">
        <v>51</v>
      </c>
      <c r="Q483">
        <v>0</v>
      </c>
      <c r="R483">
        <v>0</v>
      </c>
      <c r="S483">
        <v>369900</v>
      </c>
      <c r="T483" t="s">
        <v>37</v>
      </c>
      <c r="U483" s="2">
        <v>369900</v>
      </c>
      <c r="V483" t="s">
        <v>38</v>
      </c>
      <c r="W483" s="3">
        <v>44153</v>
      </c>
      <c r="X483" s="2">
        <v>365000</v>
      </c>
      <c r="Y483">
        <v>365000</v>
      </c>
      <c r="Z483">
        <v>151.63999999999999</v>
      </c>
      <c r="AA483">
        <v>98.68</v>
      </c>
      <c r="AB483">
        <v>2407</v>
      </c>
      <c r="AE483">
        <v>10579</v>
      </c>
      <c r="AF483">
        <v>0.2429</v>
      </c>
    </row>
    <row r="484" spans="1:32" x14ac:dyDescent="0.2">
      <c r="A484" t="s">
        <v>673</v>
      </c>
      <c r="B484">
        <v>4</v>
      </c>
      <c r="C484">
        <v>2</v>
      </c>
      <c r="D484">
        <v>0</v>
      </c>
      <c r="E484" t="s">
        <v>42</v>
      </c>
      <c r="F484" s="1">
        <v>0.03</v>
      </c>
      <c r="G484">
        <v>5976</v>
      </c>
      <c r="H484" t="s">
        <v>674</v>
      </c>
      <c r="I484" t="s">
        <v>33</v>
      </c>
      <c r="J484">
        <v>2000</v>
      </c>
      <c r="K484">
        <v>0</v>
      </c>
      <c r="L484">
        <v>0</v>
      </c>
      <c r="M484" t="s">
        <v>34</v>
      </c>
      <c r="N484" t="s">
        <v>51</v>
      </c>
      <c r="O484" t="s">
        <v>36</v>
      </c>
      <c r="Q484">
        <v>0</v>
      </c>
      <c r="R484">
        <v>0</v>
      </c>
      <c r="S484">
        <v>298800</v>
      </c>
      <c r="T484" t="s">
        <v>37</v>
      </c>
      <c r="U484" s="2">
        <v>298800</v>
      </c>
      <c r="V484" t="s">
        <v>38</v>
      </c>
      <c r="W484" s="3">
        <v>44011</v>
      </c>
      <c r="X484" s="2">
        <v>298800</v>
      </c>
      <c r="Y484">
        <v>298800</v>
      </c>
      <c r="AA484">
        <v>100</v>
      </c>
      <c r="AE484">
        <v>7200</v>
      </c>
      <c r="AF484">
        <v>0.1653</v>
      </c>
    </row>
    <row r="485" spans="1:32" x14ac:dyDescent="0.2">
      <c r="A485" t="s">
        <v>675</v>
      </c>
      <c r="B485">
        <v>4</v>
      </c>
      <c r="C485">
        <v>2</v>
      </c>
      <c r="D485">
        <v>7</v>
      </c>
      <c r="E485" t="s">
        <v>49</v>
      </c>
      <c r="F485" s="1">
        <v>0.03</v>
      </c>
      <c r="G485">
        <v>0</v>
      </c>
      <c r="I485" t="s">
        <v>43</v>
      </c>
      <c r="J485">
        <v>4500</v>
      </c>
      <c r="K485">
        <v>0</v>
      </c>
      <c r="L485">
        <v>7</v>
      </c>
      <c r="M485" t="s">
        <v>34</v>
      </c>
      <c r="N485" t="s">
        <v>51</v>
      </c>
      <c r="O485" t="s">
        <v>36</v>
      </c>
      <c r="Q485">
        <v>0</v>
      </c>
      <c r="R485">
        <v>0</v>
      </c>
      <c r="S485">
        <v>299900</v>
      </c>
      <c r="T485" t="s">
        <v>37</v>
      </c>
      <c r="U485" s="2">
        <v>299900</v>
      </c>
      <c r="V485" t="s">
        <v>38</v>
      </c>
      <c r="W485" s="3">
        <v>44176</v>
      </c>
      <c r="X485" s="2">
        <v>305000</v>
      </c>
      <c r="Y485">
        <v>305000</v>
      </c>
      <c r="Z485">
        <v>130.62</v>
      </c>
      <c r="AA485">
        <v>101.7</v>
      </c>
      <c r="AB485">
        <v>2335</v>
      </c>
      <c r="AE485">
        <v>43719</v>
      </c>
      <c r="AF485">
        <v>1.0037</v>
      </c>
    </row>
    <row r="486" spans="1:32" x14ac:dyDescent="0.2">
      <c r="A486" t="s">
        <v>676</v>
      </c>
      <c r="B486">
        <v>3</v>
      </c>
      <c r="C486">
        <v>2</v>
      </c>
      <c r="D486">
        <v>5</v>
      </c>
      <c r="E486" t="s">
        <v>49</v>
      </c>
      <c r="F486" s="1">
        <v>0.02</v>
      </c>
      <c r="G486">
        <v>0</v>
      </c>
      <c r="I486" t="s">
        <v>43</v>
      </c>
      <c r="J486">
        <v>3000</v>
      </c>
      <c r="K486">
        <v>0</v>
      </c>
      <c r="L486">
        <v>5</v>
      </c>
      <c r="N486" t="s">
        <v>35</v>
      </c>
      <c r="Q486">
        <v>0</v>
      </c>
      <c r="R486">
        <v>0</v>
      </c>
      <c r="S486">
        <v>309000</v>
      </c>
      <c r="T486" t="s">
        <v>37</v>
      </c>
      <c r="U486" s="2">
        <v>309000</v>
      </c>
      <c r="V486" t="s">
        <v>38</v>
      </c>
      <c r="W486" s="3">
        <v>44120</v>
      </c>
      <c r="X486" s="2">
        <v>294000</v>
      </c>
      <c r="Y486">
        <v>294000</v>
      </c>
      <c r="Z486">
        <v>167.05</v>
      </c>
      <c r="AA486">
        <v>95.15</v>
      </c>
      <c r="AB486">
        <v>1760</v>
      </c>
      <c r="AE486">
        <v>12378</v>
      </c>
      <c r="AF486">
        <v>0.28420000000000001</v>
      </c>
    </row>
    <row r="487" spans="1:32" x14ac:dyDescent="0.2">
      <c r="A487" t="s">
        <v>677</v>
      </c>
      <c r="B487">
        <v>3</v>
      </c>
      <c r="C487">
        <v>2</v>
      </c>
      <c r="D487">
        <v>5</v>
      </c>
      <c r="F487" s="4">
        <v>2.75E-2</v>
      </c>
      <c r="G487">
        <v>0</v>
      </c>
      <c r="I487" t="s">
        <v>43</v>
      </c>
      <c r="J487">
        <v>4000</v>
      </c>
      <c r="K487">
        <v>40</v>
      </c>
      <c r="L487">
        <v>5</v>
      </c>
      <c r="N487" t="s">
        <v>35</v>
      </c>
      <c r="Q487">
        <v>0</v>
      </c>
      <c r="R487">
        <v>0</v>
      </c>
      <c r="S487">
        <v>284900</v>
      </c>
      <c r="T487" t="s">
        <v>37</v>
      </c>
      <c r="U487" s="2">
        <v>269900</v>
      </c>
      <c r="V487" t="s">
        <v>38</v>
      </c>
      <c r="W487" s="3">
        <v>44120</v>
      </c>
      <c r="X487" s="2">
        <v>280000</v>
      </c>
      <c r="Y487">
        <v>280000</v>
      </c>
      <c r="Z487">
        <v>199.57</v>
      </c>
      <c r="AA487">
        <v>98.28</v>
      </c>
      <c r="AB487">
        <v>1403</v>
      </c>
      <c r="AE487">
        <v>5000</v>
      </c>
      <c r="AF487">
        <v>0.1148</v>
      </c>
    </row>
    <row r="488" spans="1:32" x14ac:dyDescent="0.2">
      <c r="A488" t="s">
        <v>678</v>
      </c>
      <c r="B488">
        <v>4</v>
      </c>
      <c r="C488">
        <v>2.75</v>
      </c>
      <c r="D488">
        <v>32</v>
      </c>
      <c r="E488" t="s">
        <v>42</v>
      </c>
      <c r="F488" s="4">
        <v>2.5000000000000001E-2</v>
      </c>
      <c r="G488">
        <v>0</v>
      </c>
      <c r="I488" t="s">
        <v>43</v>
      </c>
      <c r="J488">
        <v>5000</v>
      </c>
      <c r="K488">
        <v>0</v>
      </c>
      <c r="L488">
        <v>32</v>
      </c>
      <c r="M488" t="s">
        <v>34</v>
      </c>
      <c r="N488" t="s">
        <v>51</v>
      </c>
      <c r="O488" t="s">
        <v>36</v>
      </c>
      <c r="Q488">
        <v>0</v>
      </c>
      <c r="R488">
        <v>0</v>
      </c>
      <c r="S488">
        <v>365000</v>
      </c>
      <c r="T488" t="s">
        <v>37</v>
      </c>
      <c r="U488" s="2">
        <v>429000</v>
      </c>
      <c r="V488" t="s">
        <v>38</v>
      </c>
      <c r="W488" s="3">
        <v>44155</v>
      </c>
      <c r="X488" s="2">
        <v>365000</v>
      </c>
      <c r="Y488">
        <v>365000</v>
      </c>
      <c r="Z488">
        <v>105.31</v>
      </c>
      <c r="AA488">
        <v>100</v>
      </c>
      <c r="AB488">
        <v>3466</v>
      </c>
      <c r="AC488" t="s">
        <v>46</v>
      </c>
      <c r="AD488" t="s">
        <v>47</v>
      </c>
      <c r="AE488">
        <v>13895</v>
      </c>
      <c r="AF488">
        <v>0.31900000000000001</v>
      </c>
    </row>
    <row r="489" spans="1:32" x14ac:dyDescent="0.2">
      <c r="A489" t="s">
        <v>679</v>
      </c>
      <c r="B489">
        <v>3</v>
      </c>
      <c r="C489">
        <v>1.75</v>
      </c>
      <c r="D489">
        <v>2</v>
      </c>
      <c r="E489" t="s">
        <v>42</v>
      </c>
      <c r="F489" s="4">
        <v>2.5000000000000001E-2</v>
      </c>
      <c r="G489">
        <v>3000</v>
      </c>
      <c r="H489" t="s">
        <v>97</v>
      </c>
      <c r="I489" t="s">
        <v>33</v>
      </c>
      <c r="J489">
        <v>2000</v>
      </c>
      <c r="K489">
        <v>0</v>
      </c>
      <c r="L489">
        <v>2</v>
      </c>
      <c r="M489" t="s">
        <v>34</v>
      </c>
      <c r="N489" t="s">
        <v>51</v>
      </c>
      <c r="O489" t="s">
        <v>36</v>
      </c>
      <c r="Q489">
        <v>0</v>
      </c>
      <c r="R489">
        <v>0</v>
      </c>
      <c r="S489">
        <v>233000</v>
      </c>
      <c r="T489" t="s">
        <v>37</v>
      </c>
      <c r="U489" s="2">
        <v>233000</v>
      </c>
      <c r="V489" t="s">
        <v>38</v>
      </c>
      <c r="W489" s="3">
        <v>44127</v>
      </c>
      <c r="X489" s="2">
        <v>233000</v>
      </c>
      <c r="Y489">
        <v>233000</v>
      </c>
      <c r="Z489">
        <v>156.38</v>
      </c>
      <c r="AA489">
        <v>100</v>
      </c>
      <c r="AB489">
        <v>1490</v>
      </c>
      <c r="AC489" t="s">
        <v>90</v>
      </c>
      <c r="AD489" t="s">
        <v>91</v>
      </c>
      <c r="AE489">
        <v>6050</v>
      </c>
      <c r="AF489">
        <v>0.1389</v>
      </c>
    </row>
    <row r="490" spans="1:32" x14ac:dyDescent="0.2">
      <c r="A490" t="s">
        <v>680</v>
      </c>
      <c r="B490">
        <v>4</v>
      </c>
      <c r="C490">
        <v>2</v>
      </c>
      <c r="D490">
        <v>0</v>
      </c>
      <c r="E490" t="s">
        <v>42</v>
      </c>
      <c r="F490" s="4">
        <v>2.5000000000000001E-2</v>
      </c>
      <c r="G490">
        <v>5000</v>
      </c>
      <c r="H490" t="s">
        <v>165</v>
      </c>
      <c r="I490" t="s">
        <v>33</v>
      </c>
      <c r="J490">
        <v>2500</v>
      </c>
      <c r="K490">
        <v>0</v>
      </c>
      <c r="L490">
        <v>0</v>
      </c>
      <c r="M490" t="s">
        <v>34</v>
      </c>
      <c r="N490" t="s">
        <v>35</v>
      </c>
      <c r="O490" t="s">
        <v>36</v>
      </c>
      <c r="Q490">
        <v>0</v>
      </c>
      <c r="R490">
        <v>0</v>
      </c>
      <c r="S490">
        <v>292180</v>
      </c>
      <c r="T490" t="s">
        <v>45</v>
      </c>
      <c r="U490" s="2">
        <v>289900</v>
      </c>
      <c r="V490" t="s">
        <v>38</v>
      </c>
      <c r="W490" s="3">
        <v>44201</v>
      </c>
      <c r="X490" s="2">
        <v>292180</v>
      </c>
      <c r="Y490">
        <v>292180</v>
      </c>
      <c r="AA490">
        <v>100</v>
      </c>
      <c r="AE490">
        <v>4500</v>
      </c>
      <c r="AF490">
        <v>0.1033</v>
      </c>
    </row>
    <row r="491" spans="1:32" x14ac:dyDescent="0.2">
      <c r="A491" t="s">
        <v>681</v>
      </c>
      <c r="B491">
        <v>3</v>
      </c>
      <c r="C491">
        <v>1.75</v>
      </c>
      <c r="D491">
        <v>11</v>
      </c>
      <c r="E491" t="s">
        <v>42</v>
      </c>
      <c r="F491" s="4">
        <v>2.75E-2</v>
      </c>
      <c r="G491">
        <v>0</v>
      </c>
      <c r="I491" t="s">
        <v>43</v>
      </c>
      <c r="J491">
        <v>3000</v>
      </c>
      <c r="K491">
        <v>0</v>
      </c>
      <c r="L491">
        <v>11</v>
      </c>
      <c r="M491" t="s">
        <v>34</v>
      </c>
      <c r="N491" t="s">
        <v>35</v>
      </c>
      <c r="O491" t="s">
        <v>36</v>
      </c>
      <c r="Q491">
        <v>0</v>
      </c>
      <c r="R491">
        <v>0</v>
      </c>
      <c r="S491">
        <v>379990</v>
      </c>
      <c r="T491" t="s">
        <v>37</v>
      </c>
      <c r="U491" s="2">
        <v>379990</v>
      </c>
      <c r="V491" t="s">
        <v>38</v>
      </c>
      <c r="W491" s="3">
        <v>44132</v>
      </c>
      <c r="X491" s="2">
        <v>359000</v>
      </c>
      <c r="Y491">
        <v>359000</v>
      </c>
      <c r="Z491">
        <v>180.86</v>
      </c>
      <c r="AA491">
        <v>94.48</v>
      </c>
      <c r="AB491">
        <v>1985</v>
      </c>
      <c r="AC491" t="s">
        <v>39</v>
      </c>
      <c r="AD491" t="s">
        <v>40</v>
      </c>
      <c r="AE491">
        <v>9884</v>
      </c>
      <c r="AF491">
        <v>0.22689999999999999</v>
      </c>
    </row>
    <row r="492" spans="1:32" x14ac:dyDescent="0.2">
      <c r="A492" t="s">
        <v>682</v>
      </c>
      <c r="B492">
        <v>4</v>
      </c>
      <c r="C492">
        <v>3</v>
      </c>
      <c r="D492">
        <v>13</v>
      </c>
      <c r="E492" t="s">
        <v>42</v>
      </c>
      <c r="F492" s="4">
        <v>2.5000000000000001E-2</v>
      </c>
      <c r="G492">
        <v>0</v>
      </c>
      <c r="I492" t="s">
        <v>43</v>
      </c>
      <c r="J492">
        <v>3000</v>
      </c>
      <c r="K492">
        <v>0</v>
      </c>
      <c r="L492">
        <v>13</v>
      </c>
      <c r="N492" t="s">
        <v>51</v>
      </c>
      <c r="Q492">
        <v>0</v>
      </c>
      <c r="R492">
        <v>0</v>
      </c>
      <c r="S492">
        <v>275000</v>
      </c>
      <c r="T492" t="s">
        <v>37</v>
      </c>
      <c r="U492" s="2">
        <v>275000</v>
      </c>
      <c r="V492" t="s">
        <v>38</v>
      </c>
      <c r="W492" s="3">
        <v>44133</v>
      </c>
      <c r="X492" s="2">
        <v>267500</v>
      </c>
      <c r="Y492">
        <v>267500</v>
      </c>
      <c r="Z492">
        <v>160.94999999999999</v>
      </c>
      <c r="AA492">
        <v>97.27</v>
      </c>
      <c r="AB492">
        <v>1662</v>
      </c>
      <c r="AC492" t="s">
        <v>39</v>
      </c>
      <c r="AD492" t="s">
        <v>40</v>
      </c>
      <c r="AE492">
        <v>6357</v>
      </c>
      <c r="AF492">
        <v>0.1459</v>
      </c>
    </row>
    <row r="493" spans="1:32" x14ac:dyDescent="0.2">
      <c r="A493" t="s">
        <v>683</v>
      </c>
      <c r="B493">
        <v>3</v>
      </c>
      <c r="C493">
        <v>2</v>
      </c>
      <c r="D493">
        <v>3</v>
      </c>
      <c r="E493" t="s">
        <v>42</v>
      </c>
      <c r="F493" s="4">
        <v>2.2499999999999999E-2</v>
      </c>
      <c r="G493">
        <v>500</v>
      </c>
      <c r="H493" t="s">
        <v>192</v>
      </c>
      <c r="I493" t="s">
        <v>33</v>
      </c>
      <c r="J493">
        <v>3000</v>
      </c>
      <c r="K493">
        <v>40</v>
      </c>
      <c r="L493">
        <v>3</v>
      </c>
      <c r="M493" t="s">
        <v>34</v>
      </c>
      <c r="N493" t="s">
        <v>51</v>
      </c>
      <c r="O493" t="s">
        <v>36</v>
      </c>
      <c r="Q493">
        <v>0</v>
      </c>
      <c r="R493">
        <v>0</v>
      </c>
      <c r="S493">
        <v>299999</v>
      </c>
      <c r="T493" t="s">
        <v>37</v>
      </c>
      <c r="U493" s="2">
        <v>299999</v>
      </c>
      <c r="V493" t="s">
        <v>38</v>
      </c>
      <c r="W493" s="3">
        <v>44124</v>
      </c>
      <c r="X493" s="2">
        <v>312000</v>
      </c>
      <c r="Y493">
        <v>312000</v>
      </c>
      <c r="Z493">
        <v>198.1</v>
      </c>
      <c r="AA493">
        <v>104</v>
      </c>
      <c r="AB493">
        <v>1575</v>
      </c>
      <c r="AC493" t="s">
        <v>684</v>
      </c>
      <c r="AD493" t="s">
        <v>685</v>
      </c>
      <c r="AE493">
        <v>6668</v>
      </c>
      <c r="AF493">
        <v>0.15310000000000001</v>
      </c>
    </row>
    <row r="494" spans="1:32" x14ac:dyDescent="0.2">
      <c r="A494" t="s">
        <v>686</v>
      </c>
      <c r="B494">
        <v>4</v>
      </c>
      <c r="C494">
        <v>2.5</v>
      </c>
      <c r="D494">
        <v>14</v>
      </c>
      <c r="E494" t="s">
        <v>49</v>
      </c>
      <c r="F494" s="1">
        <v>0.02</v>
      </c>
      <c r="G494">
        <v>0</v>
      </c>
      <c r="I494" t="s">
        <v>43</v>
      </c>
      <c r="J494">
        <v>5000</v>
      </c>
      <c r="K494">
        <v>0</v>
      </c>
      <c r="L494">
        <v>14</v>
      </c>
      <c r="M494" t="s">
        <v>34</v>
      </c>
      <c r="N494" t="s">
        <v>51</v>
      </c>
      <c r="O494" t="s">
        <v>36</v>
      </c>
      <c r="Q494">
        <v>0</v>
      </c>
      <c r="R494">
        <v>0</v>
      </c>
      <c r="S494">
        <v>543000</v>
      </c>
      <c r="T494" t="s">
        <v>37</v>
      </c>
      <c r="U494" s="2">
        <v>543000</v>
      </c>
      <c r="V494" t="s">
        <v>38</v>
      </c>
      <c r="W494" s="3">
        <v>44125</v>
      </c>
      <c r="X494" s="2">
        <v>546000</v>
      </c>
      <c r="Y494">
        <v>546000</v>
      </c>
      <c r="Z494">
        <v>209.76</v>
      </c>
      <c r="AA494">
        <v>100.55</v>
      </c>
      <c r="AB494">
        <v>2603</v>
      </c>
      <c r="AC494" t="s">
        <v>39</v>
      </c>
      <c r="AD494" t="s">
        <v>40</v>
      </c>
      <c r="AE494">
        <v>14810</v>
      </c>
      <c r="AF494">
        <v>0.34</v>
      </c>
    </row>
    <row r="495" spans="1:32" x14ac:dyDescent="0.2">
      <c r="A495" t="s">
        <v>687</v>
      </c>
      <c r="B495">
        <v>3</v>
      </c>
      <c r="C495">
        <v>2</v>
      </c>
      <c r="D495">
        <v>4</v>
      </c>
      <c r="E495" t="s">
        <v>42</v>
      </c>
      <c r="F495" s="4">
        <v>2.5000000000000001E-2</v>
      </c>
      <c r="G495">
        <v>0</v>
      </c>
      <c r="I495" t="s">
        <v>43</v>
      </c>
      <c r="J495">
        <v>5000</v>
      </c>
      <c r="K495">
        <v>0</v>
      </c>
      <c r="L495">
        <v>4</v>
      </c>
      <c r="M495" t="s">
        <v>34</v>
      </c>
      <c r="N495" t="s">
        <v>51</v>
      </c>
      <c r="O495" t="s">
        <v>36</v>
      </c>
      <c r="Q495">
        <v>0</v>
      </c>
      <c r="R495">
        <v>0</v>
      </c>
      <c r="S495">
        <v>420000</v>
      </c>
      <c r="T495" t="s">
        <v>37</v>
      </c>
      <c r="U495" s="2">
        <v>400000</v>
      </c>
      <c r="V495" t="s">
        <v>38</v>
      </c>
      <c r="W495" s="3">
        <v>44131</v>
      </c>
      <c r="X495" s="2">
        <v>420000</v>
      </c>
      <c r="Y495">
        <v>420000</v>
      </c>
      <c r="Z495">
        <v>204.48</v>
      </c>
      <c r="AA495">
        <v>100</v>
      </c>
      <c r="AB495">
        <v>2054</v>
      </c>
      <c r="AC495" t="s">
        <v>74</v>
      </c>
      <c r="AD495" t="s">
        <v>75</v>
      </c>
      <c r="AE495">
        <v>13489</v>
      </c>
      <c r="AF495">
        <v>0.30969999999999998</v>
      </c>
    </row>
    <row r="496" spans="1:32" x14ac:dyDescent="0.2">
      <c r="A496" t="s">
        <v>688</v>
      </c>
      <c r="B496">
        <v>3</v>
      </c>
      <c r="C496">
        <v>2</v>
      </c>
      <c r="D496">
        <v>60</v>
      </c>
      <c r="F496" s="4">
        <v>2.5000000000000001E-2</v>
      </c>
      <c r="G496">
        <v>0</v>
      </c>
      <c r="I496" t="s">
        <v>43</v>
      </c>
      <c r="J496">
        <v>6000</v>
      </c>
      <c r="K496">
        <v>0</v>
      </c>
      <c r="L496">
        <v>60</v>
      </c>
      <c r="M496" t="s">
        <v>34</v>
      </c>
      <c r="N496" t="s">
        <v>51</v>
      </c>
      <c r="O496" t="s">
        <v>36</v>
      </c>
      <c r="Q496">
        <v>0</v>
      </c>
      <c r="R496">
        <v>0</v>
      </c>
      <c r="S496">
        <v>550000</v>
      </c>
      <c r="T496" t="s">
        <v>37</v>
      </c>
      <c r="U496" s="2">
        <v>675000</v>
      </c>
      <c r="V496" t="s">
        <v>38</v>
      </c>
      <c r="W496" s="3">
        <v>44151</v>
      </c>
      <c r="X496" s="2">
        <v>550000</v>
      </c>
      <c r="Y496">
        <v>550000</v>
      </c>
      <c r="AA496">
        <v>100</v>
      </c>
      <c r="AC496" t="s">
        <v>689</v>
      </c>
      <c r="AD496" t="s">
        <v>690</v>
      </c>
      <c r="AE496">
        <v>83370</v>
      </c>
      <c r="AF496">
        <v>1.9138999999999999</v>
      </c>
    </row>
    <row r="497" spans="1:32" x14ac:dyDescent="0.2">
      <c r="A497" t="s">
        <v>691</v>
      </c>
      <c r="B497">
        <v>3</v>
      </c>
      <c r="C497">
        <v>2</v>
      </c>
      <c r="D497">
        <v>6</v>
      </c>
      <c r="E497" t="s">
        <v>42</v>
      </c>
      <c r="F497" s="4">
        <v>0.02</v>
      </c>
      <c r="G497">
        <v>2025</v>
      </c>
      <c r="H497" t="s">
        <v>401</v>
      </c>
      <c r="I497" t="s">
        <v>33</v>
      </c>
      <c r="J497">
        <v>3000</v>
      </c>
      <c r="K497">
        <v>0</v>
      </c>
      <c r="L497">
        <v>6</v>
      </c>
      <c r="M497" t="s">
        <v>34</v>
      </c>
      <c r="N497" t="s">
        <v>51</v>
      </c>
      <c r="O497" t="s">
        <v>36</v>
      </c>
      <c r="Q497">
        <v>0</v>
      </c>
      <c r="R497">
        <v>0</v>
      </c>
      <c r="S497">
        <v>299900</v>
      </c>
      <c r="T497" t="s">
        <v>37</v>
      </c>
      <c r="U497" s="2">
        <v>299900</v>
      </c>
      <c r="V497" t="s">
        <v>38</v>
      </c>
      <c r="W497" s="3">
        <v>44113</v>
      </c>
      <c r="X497" s="2">
        <v>295000</v>
      </c>
      <c r="Y497">
        <v>295000</v>
      </c>
      <c r="Z497">
        <v>177.6</v>
      </c>
      <c r="AA497">
        <v>98.37</v>
      </c>
      <c r="AB497">
        <v>1661</v>
      </c>
      <c r="AC497" t="s">
        <v>39</v>
      </c>
      <c r="AD497" t="s">
        <v>40</v>
      </c>
      <c r="AE497">
        <v>8400</v>
      </c>
      <c r="AF497">
        <v>0.1928</v>
      </c>
    </row>
    <row r="498" spans="1:32" x14ac:dyDescent="0.2">
      <c r="A498" t="s">
        <v>692</v>
      </c>
      <c r="B498">
        <v>4</v>
      </c>
      <c r="C498">
        <v>3</v>
      </c>
      <c r="D498">
        <v>17</v>
      </c>
      <c r="E498" t="s">
        <v>42</v>
      </c>
      <c r="F498" s="4">
        <v>2.5000000000000001E-2</v>
      </c>
      <c r="G498">
        <v>10000</v>
      </c>
      <c r="H498" t="s">
        <v>82</v>
      </c>
      <c r="I498" t="s">
        <v>33</v>
      </c>
      <c r="J498">
        <v>5000</v>
      </c>
      <c r="K498">
        <v>0</v>
      </c>
      <c r="L498">
        <v>17</v>
      </c>
      <c r="M498" t="s">
        <v>34</v>
      </c>
      <c r="N498" t="s">
        <v>44</v>
      </c>
      <c r="O498" t="s">
        <v>36</v>
      </c>
      <c r="Q498">
        <v>0</v>
      </c>
      <c r="R498">
        <v>0</v>
      </c>
      <c r="S498">
        <v>399950</v>
      </c>
      <c r="T498" t="s">
        <v>37</v>
      </c>
      <c r="U498" s="2">
        <v>399950</v>
      </c>
      <c r="V498" t="s">
        <v>38</v>
      </c>
      <c r="W498" s="3">
        <v>44125</v>
      </c>
      <c r="X498" s="2">
        <v>400000</v>
      </c>
      <c r="Y498">
        <v>400000</v>
      </c>
      <c r="AA498">
        <v>100.01</v>
      </c>
      <c r="AE498">
        <v>7405</v>
      </c>
      <c r="AF498">
        <v>0.17</v>
      </c>
    </row>
    <row r="499" spans="1:32" x14ac:dyDescent="0.2">
      <c r="A499" t="s">
        <v>693</v>
      </c>
      <c r="B499">
        <v>4</v>
      </c>
      <c r="C499">
        <v>2</v>
      </c>
      <c r="D499">
        <v>17</v>
      </c>
      <c r="E499" t="s">
        <v>42</v>
      </c>
      <c r="F499" s="4">
        <v>2.5000000000000001E-2</v>
      </c>
      <c r="G499">
        <v>0</v>
      </c>
      <c r="I499" t="s">
        <v>43</v>
      </c>
      <c r="J499">
        <v>2500</v>
      </c>
      <c r="K499">
        <v>0</v>
      </c>
      <c r="L499">
        <v>17</v>
      </c>
      <c r="M499" t="s">
        <v>34</v>
      </c>
      <c r="N499" t="s">
        <v>35</v>
      </c>
      <c r="O499" t="s">
        <v>36</v>
      </c>
      <c r="Q499">
        <v>0</v>
      </c>
      <c r="R499">
        <v>0</v>
      </c>
      <c r="S499">
        <v>267000</v>
      </c>
      <c r="T499" t="s">
        <v>37</v>
      </c>
      <c r="U499" s="2">
        <v>267000</v>
      </c>
      <c r="V499" t="s">
        <v>38</v>
      </c>
      <c r="W499" s="3">
        <v>44147</v>
      </c>
      <c r="X499" s="2">
        <v>268000</v>
      </c>
      <c r="Y499">
        <v>268000</v>
      </c>
      <c r="Z499">
        <v>154.11000000000001</v>
      </c>
      <c r="AA499">
        <v>100.37</v>
      </c>
      <c r="AB499">
        <v>1739</v>
      </c>
      <c r="AC499" t="s">
        <v>39</v>
      </c>
      <c r="AD499" t="s">
        <v>40</v>
      </c>
      <c r="AE499">
        <v>6088</v>
      </c>
      <c r="AF499">
        <v>0.13980000000000001</v>
      </c>
    </row>
    <row r="500" spans="1:32" x14ac:dyDescent="0.2">
      <c r="A500" t="s">
        <v>694</v>
      </c>
      <c r="B500">
        <v>3</v>
      </c>
      <c r="C500">
        <v>2.5</v>
      </c>
      <c r="D500">
        <v>6</v>
      </c>
      <c r="F500" s="4">
        <v>2.5000000000000001E-2</v>
      </c>
      <c r="G500">
        <v>0</v>
      </c>
      <c r="I500" t="s">
        <v>43</v>
      </c>
      <c r="J500">
        <v>4725</v>
      </c>
      <c r="K500">
        <v>211</v>
      </c>
      <c r="L500">
        <v>6</v>
      </c>
      <c r="N500" t="s">
        <v>51</v>
      </c>
      <c r="Q500">
        <v>0</v>
      </c>
      <c r="R500">
        <v>0</v>
      </c>
      <c r="S500">
        <v>315000</v>
      </c>
      <c r="T500" t="s">
        <v>37</v>
      </c>
      <c r="U500" s="2">
        <v>315000</v>
      </c>
      <c r="V500" t="s">
        <v>38</v>
      </c>
      <c r="W500" s="3">
        <v>44113</v>
      </c>
      <c r="X500" s="2">
        <v>315000</v>
      </c>
      <c r="Y500">
        <v>315000</v>
      </c>
      <c r="Z500">
        <v>132.80000000000001</v>
      </c>
      <c r="AA500">
        <v>100</v>
      </c>
      <c r="AB500">
        <v>2372</v>
      </c>
      <c r="AC500" t="s">
        <v>151</v>
      </c>
      <c r="AD500" t="s">
        <v>152</v>
      </c>
      <c r="AE500">
        <v>13180</v>
      </c>
      <c r="AF500">
        <v>0.30259999999999998</v>
      </c>
    </row>
    <row r="501" spans="1:32" x14ac:dyDescent="0.2">
      <c r="A501" t="s">
        <v>695</v>
      </c>
      <c r="B501">
        <v>4</v>
      </c>
      <c r="C501">
        <v>2</v>
      </c>
      <c r="D501">
        <v>10</v>
      </c>
      <c r="F501" s="4">
        <v>2.5000000000000001E-2</v>
      </c>
      <c r="G501">
        <v>450</v>
      </c>
      <c r="H501" t="s">
        <v>192</v>
      </c>
      <c r="I501" t="s">
        <v>33</v>
      </c>
      <c r="J501">
        <v>3500</v>
      </c>
      <c r="K501">
        <v>135</v>
      </c>
      <c r="L501">
        <v>10</v>
      </c>
      <c r="M501" t="s">
        <v>34</v>
      </c>
      <c r="N501" t="s">
        <v>51</v>
      </c>
      <c r="O501" t="s">
        <v>36</v>
      </c>
      <c r="Q501">
        <v>0</v>
      </c>
      <c r="R501">
        <v>0</v>
      </c>
      <c r="S501">
        <v>324900</v>
      </c>
      <c r="T501" t="s">
        <v>45</v>
      </c>
      <c r="U501" s="2">
        <v>324900</v>
      </c>
      <c r="V501" t="s">
        <v>38</v>
      </c>
      <c r="W501" s="3">
        <v>44140</v>
      </c>
      <c r="X501" s="2">
        <v>323500</v>
      </c>
      <c r="Y501">
        <v>323500</v>
      </c>
      <c r="Z501">
        <v>176.39</v>
      </c>
      <c r="AA501">
        <v>99.57</v>
      </c>
      <c r="AB501">
        <v>1834</v>
      </c>
      <c r="AC501" t="s">
        <v>83</v>
      </c>
      <c r="AD501" t="s">
        <v>84</v>
      </c>
      <c r="AE501">
        <v>5316</v>
      </c>
      <c r="AF501">
        <v>0.122</v>
      </c>
    </row>
    <row r="502" spans="1:32" x14ac:dyDescent="0.2">
      <c r="A502" t="s">
        <v>696</v>
      </c>
      <c r="B502">
        <v>4</v>
      </c>
      <c r="C502">
        <v>3</v>
      </c>
      <c r="D502">
        <v>5</v>
      </c>
      <c r="E502" t="s">
        <v>42</v>
      </c>
      <c r="F502" s="4">
        <v>2.5000000000000001E-2</v>
      </c>
      <c r="G502">
        <v>0</v>
      </c>
      <c r="I502" t="s">
        <v>43</v>
      </c>
      <c r="J502">
        <v>3500</v>
      </c>
      <c r="K502">
        <v>0</v>
      </c>
      <c r="L502">
        <v>5</v>
      </c>
      <c r="N502" t="s">
        <v>51</v>
      </c>
      <c r="Q502">
        <v>0</v>
      </c>
      <c r="R502">
        <v>0</v>
      </c>
      <c r="S502">
        <v>349900</v>
      </c>
      <c r="T502" t="s">
        <v>37</v>
      </c>
      <c r="U502" s="2">
        <v>349900</v>
      </c>
      <c r="V502" t="s">
        <v>38</v>
      </c>
      <c r="W502" s="3">
        <v>44120</v>
      </c>
      <c r="X502" s="2">
        <v>355000</v>
      </c>
      <c r="Y502">
        <v>355000</v>
      </c>
      <c r="Z502">
        <v>136.12</v>
      </c>
      <c r="AA502">
        <v>101.46</v>
      </c>
      <c r="AB502">
        <v>2608</v>
      </c>
      <c r="AE502">
        <v>8800</v>
      </c>
      <c r="AF502">
        <v>0.20200000000000001</v>
      </c>
    </row>
    <row r="503" spans="1:32" x14ac:dyDescent="0.2">
      <c r="A503" t="s">
        <v>697</v>
      </c>
      <c r="B503">
        <v>4</v>
      </c>
      <c r="C503">
        <v>2</v>
      </c>
      <c r="D503">
        <v>3</v>
      </c>
      <c r="E503" t="s">
        <v>42</v>
      </c>
      <c r="F503" s="4">
        <v>2.2499999999999999E-2</v>
      </c>
      <c r="G503">
        <v>0</v>
      </c>
      <c r="I503" t="s">
        <v>43</v>
      </c>
      <c r="J503">
        <v>2500</v>
      </c>
      <c r="K503">
        <v>0</v>
      </c>
      <c r="L503">
        <v>3</v>
      </c>
      <c r="M503" t="s">
        <v>34</v>
      </c>
      <c r="N503" t="s">
        <v>65</v>
      </c>
      <c r="O503" t="s">
        <v>36</v>
      </c>
      <c r="Q503">
        <v>0</v>
      </c>
      <c r="R503">
        <v>0</v>
      </c>
      <c r="S503">
        <v>215000</v>
      </c>
      <c r="T503" t="s">
        <v>37</v>
      </c>
      <c r="U503" s="2">
        <v>215000</v>
      </c>
      <c r="V503" t="s">
        <v>38</v>
      </c>
      <c r="W503" s="3">
        <v>44130</v>
      </c>
      <c r="X503" s="2">
        <v>220000</v>
      </c>
      <c r="Y503">
        <v>220000</v>
      </c>
      <c r="Z503">
        <v>158.27000000000001</v>
      </c>
      <c r="AA503">
        <v>102.33</v>
      </c>
      <c r="AB503">
        <v>1390</v>
      </c>
      <c r="AE503">
        <v>6294</v>
      </c>
      <c r="AF503">
        <v>0.14449999999999999</v>
      </c>
    </row>
    <row r="504" spans="1:32" x14ac:dyDescent="0.2">
      <c r="A504" t="s">
        <v>698</v>
      </c>
      <c r="B504">
        <v>3</v>
      </c>
      <c r="C504">
        <v>2</v>
      </c>
      <c r="D504">
        <v>8</v>
      </c>
      <c r="E504" t="s">
        <v>42</v>
      </c>
      <c r="F504" s="4">
        <v>2.5000000000000001E-2</v>
      </c>
      <c r="G504">
        <v>0</v>
      </c>
      <c r="I504" t="s">
        <v>43</v>
      </c>
      <c r="J504">
        <v>3000</v>
      </c>
      <c r="K504">
        <v>0</v>
      </c>
      <c r="L504">
        <v>8</v>
      </c>
      <c r="M504" t="s">
        <v>34</v>
      </c>
      <c r="N504" t="s">
        <v>51</v>
      </c>
      <c r="O504" t="s">
        <v>36</v>
      </c>
      <c r="Q504">
        <v>0</v>
      </c>
      <c r="R504">
        <v>0</v>
      </c>
      <c r="S504">
        <v>338000</v>
      </c>
      <c r="T504" t="s">
        <v>37</v>
      </c>
      <c r="U504" s="2">
        <v>338000</v>
      </c>
      <c r="V504" t="s">
        <v>38</v>
      </c>
      <c r="W504" s="3">
        <v>44125</v>
      </c>
      <c r="X504" s="2">
        <v>336000</v>
      </c>
      <c r="Y504">
        <v>336000</v>
      </c>
      <c r="Z504">
        <v>178.63</v>
      </c>
      <c r="AA504">
        <v>99.41</v>
      </c>
      <c r="AB504">
        <v>1881</v>
      </c>
      <c r="AE504">
        <v>6534</v>
      </c>
      <c r="AF504">
        <v>0.15</v>
      </c>
    </row>
    <row r="505" spans="1:32" x14ac:dyDescent="0.2">
      <c r="A505" t="s">
        <v>699</v>
      </c>
      <c r="B505">
        <v>3</v>
      </c>
      <c r="C505">
        <v>2</v>
      </c>
      <c r="D505">
        <v>3</v>
      </c>
      <c r="E505" t="s">
        <v>42</v>
      </c>
      <c r="F505" s="4">
        <v>2.5000000000000001E-2</v>
      </c>
      <c r="G505">
        <v>0</v>
      </c>
      <c r="I505" t="s">
        <v>43</v>
      </c>
      <c r="J505">
        <v>3500</v>
      </c>
      <c r="K505">
        <v>0</v>
      </c>
      <c r="L505">
        <v>3</v>
      </c>
      <c r="M505" t="s">
        <v>34</v>
      </c>
      <c r="N505" t="s">
        <v>51</v>
      </c>
      <c r="O505" t="s">
        <v>36</v>
      </c>
      <c r="Q505">
        <v>0</v>
      </c>
      <c r="R505">
        <v>0</v>
      </c>
      <c r="S505">
        <v>335000</v>
      </c>
      <c r="T505" t="s">
        <v>37</v>
      </c>
      <c r="U505" s="2">
        <v>335000</v>
      </c>
      <c r="V505" t="s">
        <v>38</v>
      </c>
      <c r="W505" s="3">
        <v>44113</v>
      </c>
      <c r="X505" s="2">
        <v>350000</v>
      </c>
      <c r="Y505">
        <v>350000</v>
      </c>
      <c r="Z505">
        <v>186.07</v>
      </c>
      <c r="AA505">
        <v>104.48</v>
      </c>
      <c r="AB505">
        <v>1881</v>
      </c>
      <c r="AE505">
        <v>8876</v>
      </c>
      <c r="AF505">
        <v>0.20380000000000001</v>
      </c>
    </row>
    <row r="506" spans="1:32" x14ac:dyDescent="0.2">
      <c r="A506" t="s">
        <v>700</v>
      </c>
      <c r="B506">
        <v>3</v>
      </c>
      <c r="C506">
        <v>2</v>
      </c>
      <c r="D506">
        <v>19</v>
      </c>
      <c r="E506" t="s">
        <v>42</v>
      </c>
      <c r="F506" s="4">
        <v>2.5000000000000001E-2</v>
      </c>
      <c r="G506">
        <v>5000</v>
      </c>
      <c r="H506" t="s">
        <v>337</v>
      </c>
      <c r="I506" t="s">
        <v>33</v>
      </c>
      <c r="J506">
        <v>2000</v>
      </c>
      <c r="K506">
        <v>0</v>
      </c>
      <c r="L506">
        <v>19</v>
      </c>
      <c r="N506" t="s">
        <v>35</v>
      </c>
      <c r="Q506">
        <v>0</v>
      </c>
      <c r="R506">
        <v>0</v>
      </c>
      <c r="S506">
        <v>267000</v>
      </c>
      <c r="T506" t="s">
        <v>37</v>
      </c>
      <c r="U506" s="2">
        <v>267000</v>
      </c>
      <c r="V506" t="s">
        <v>38</v>
      </c>
      <c r="W506" s="3">
        <v>44118</v>
      </c>
      <c r="X506" s="2">
        <v>267000</v>
      </c>
      <c r="Y506">
        <v>267000</v>
      </c>
      <c r="Z506">
        <v>209.91</v>
      </c>
      <c r="AA506">
        <v>100</v>
      </c>
      <c r="AB506">
        <v>1272</v>
      </c>
      <c r="AC506" t="s">
        <v>39</v>
      </c>
      <c r="AD506" t="s">
        <v>40</v>
      </c>
      <c r="AE506">
        <v>7037</v>
      </c>
      <c r="AF506">
        <v>0.1615</v>
      </c>
    </row>
    <row r="507" spans="1:32" x14ac:dyDescent="0.2">
      <c r="A507" t="s">
        <v>701</v>
      </c>
      <c r="B507">
        <v>5</v>
      </c>
      <c r="C507">
        <v>2.75</v>
      </c>
      <c r="D507">
        <v>64</v>
      </c>
      <c r="E507" t="s">
        <v>42</v>
      </c>
      <c r="F507" s="4">
        <v>2.2499999999999999E-2</v>
      </c>
      <c r="G507">
        <v>0</v>
      </c>
      <c r="I507" t="s">
        <v>43</v>
      </c>
      <c r="J507">
        <v>6000</v>
      </c>
      <c r="K507">
        <v>175</v>
      </c>
      <c r="L507">
        <v>64</v>
      </c>
      <c r="M507" t="s">
        <v>34</v>
      </c>
      <c r="N507" t="s">
        <v>35</v>
      </c>
      <c r="O507" t="s">
        <v>36</v>
      </c>
      <c r="Q507">
        <v>0</v>
      </c>
      <c r="R507">
        <v>0</v>
      </c>
      <c r="S507">
        <v>579999</v>
      </c>
      <c r="T507" t="s">
        <v>37</v>
      </c>
      <c r="U507" s="2">
        <v>622000</v>
      </c>
      <c r="V507" t="s">
        <v>38</v>
      </c>
      <c r="W507" s="3">
        <v>44168</v>
      </c>
      <c r="X507" s="2">
        <v>572000</v>
      </c>
      <c r="Y507">
        <v>572000</v>
      </c>
      <c r="AA507">
        <v>98.62</v>
      </c>
      <c r="AC507" t="s">
        <v>83</v>
      </c>
      <c r="AD507" t="s">
        <v>84</v>
      </c>
      <c r="AE507">
        <v>13939</v>
      </c>
      <c r="AF507">
        <v>0.32</v>
      </c>
    </row>
    <row r="508" spans="1:32" x14ac:dyDescent="0.2">
      <c r="A508" t="s">
        <v>702</v>
      </c>
      <c r="B508">
        <v>4</v>
      </c>
      <c r="C508">
        <v>3</v>
      </c>
      <c r="D508">
        <v>59</v>
      </c>
      <c r="E508" t="s">
        <v>42</v>
      </c>
      <c r="F508" s="1">
        <v>0.02</v>
      </c>
      <c r="G508">
        <v>0</v>
      </c>
      <c r="I508" t="s">
        <v>43</v>
      </c>
      <c r="J508">
        <v>3500</v>
      </c>
      <c r="K508">
        <v>0</v>
      </c>
      <c r="L508">
        <v>59</v>
      </c>
      <c r="M508" t="s">
        <v>34</v>
      </c>
      <c r="N508" t="s">
        <v>51</v>
      </c>
      <c r="O508" t="s">
        <v>36</v>
      </c>
      <c r="Q508">
        <v>0</v>
      </c>
      <c r="R508">
        <v>0</v>
      </c>
      <c r="S508">
        <v>333000</v>
      </c>
      <c r="T508" t="s">
        <v>37</v>
      </c>
      <c r="U508" s="2">
        <v>325000</v>
      </c>
      <c r="V508" t="s">
        <v>38</v>
      </c>
      <c r="W508" s="3">
        <v>44153</v>
      </c>
      <c r="X508" s="2">
        <v>328000</v>
      </c>
      <c r="Y508">
        <v>328000</v>
      </c>
      <c r="Z508">
        <v>168.64</v>
      </c>
      <c r="AA508">
        <v>98.5</v>
      </c>
      <c r="AB508">
        <v>1945</v>
      </c>
      <c r="AE508">
        <v>7200</v>
      </c>
      <c r="AF508">
        <v>0.1653</v>
      </c>
    </row>
    <row r="509" spans="1:32" x14ac:dyDescent="0.2">
      <c r="A509" t="s">
        <v>703</v>
      </c>
      <c r="B509">
        <v>4</v>
      </c>
      <c r="C509">
        <v>2.75</v>
      </c>
      <c r="D509">
        <v>39</v>
      </c>
      <c r="F509" s="1">
        <v>0.02</v>
      </c>
      <c r="G509">
        <v>0</v>
      </c>
      <c r="I509" t="s">
        <v>43</v>
      </c>
      <c r="J509">
        <v>3000</v>
      </c>
      <c r="K509">
        <v>50</v>
      </c>
      <c r="L509">
        <v>39</v>
      </c>
      <c r="N509" t="s">
        <v>51</v>
      </c>
      <c r="Q509">
        <v>0</v>
      </c>
      <c r="R509">
        <v>0</v>
      </c>
      <c r="S509">
        <v>425000</v>
      </c>
      <c r="T509" t="s">
        <v>37</v>
      </c>
      <c r="U509" s="2">
        <v>425000</v>
      </c>
      <c r="V509" t="s">
        <v>38</v>
      </c>
      <c r="W509" s="3">
        <v>44127</v>
      </c>
      <c r="X509" s="2">
        <v>425000</v>
      </c>
      <c r="Y509">
        <v>425000</v>
      </c>
      <c r="Z509">
        <v>205.61</v>
      </c>
      <c r="AA509">
        <v>100</v>
      </c>
      <c r="AB509">
        <v>2067</v>
      </c>
      <c r="AC509" t="s">
        <v>704</v>
      </c>
      <c r="AD509" t="s">
        <v>705</v>
      </c>
      <c r="AE509">
        <v>5002</v>
      </c>
      <c r="AF509">
        <v>0.1148</v>
      </c>
    </row>
    <row r="510" spans="1:32" x14ac:dyDescent="0.2">
      <c r="A510" t="s">
        <v>706</v>
      </c>
      <c r="B510">
        <v>4</v>
      </c>
      <c r="C510">
        <v>2</v>
      </c>
      <c r="D510">
        <v>4</v>
      </c>
      <c r="F510" s="1">
        <v>0.02</v>
      </c>
      <c r="G510">
        <v>0</v>
      </c>
      <c r="I510" t="s">
        <v>43</v>
      </c>
      <c r="J510">
        <v>5000</v>
      </c>
      <c r="K510">
        <v>0</v>
      </c>
      <c r="L510">
        <v>4</v>
      </c>
      <c r="M510" t="s">
        <v>34</v>
      </c>
      <c r="N510" t="s">
        <v>51</v>
      </c>
      <c r="O510" t="s">
        <v>36</v>
      </c>
      <c r="Q510">
        <v>0</v>
      </c>
      <c r="R510">
        <v>0</v>
      </c>
      <c r="S510">
        <v>414900</v>
      </c>
      <c r="T510" t="s">
        <v>37</v>
      </c>
      <c r="U510" s="2">
        <v>414900</v>
      </c>
      <c r="V510" t="s">
        <v>38</v>
      </c>
      <c r="W510" s="3">
        <v>44126</v>
      </c>
      <c r="X510" s="2">
        <v>425000</v>
      </c>
      <c r="Y510">
        <v>425000</v>
      </c>
      <c r="Z510">
        <v>205.41</v>
      </c>
      <c r="AA510">
        <v>102.43</v>
      </c>
      <c r="AB510">
        <v>2069</v>
      </c>
      <c r="AC510" t="s">
        <v>39</v>
      </c>
      <c r="AD510" t="s">
        <v>40</v>
      </c>
      <c r="AE510">
        <v>12561</v>
      </c>
      <c r="AF510">
        <v>0.28839999999999999</v>
      </c>
    </row>
    <row r="511" spans="1:32" x14ac:dyDescent="0.2">
      <c r="A511" t="s">
        <v>707</v>
      </c>
      <c r="B511">
        <v>4</v>
      </c>
      <c r="C511">
        <v>3</v>
      </c>
      <c r="D511">
        <v>55</v>
      </c>
      <c r="E511" t="s">
        <v>42</v>
      </c>
      <c r="F511" s="4">
        <v>0.02</v>
      </c>
      <c r="G511">
        <v>0</v>
      </c>
      <c r="J511">
        <v>4000</v>
      </c>
      <c r="K511">
        <v>79</v>
      </c>
      <c r="L511">
        <v>55</v>
      </c>
      <c r="N511" t="s">
        <v>51</v>
      </c>
      <c r="Q511">
        <v>0</v>
      </c>
      <c r="R511">
        <v>0</v>
      </c>
      <c r="S511">
        <v>399950</v>
      </c>
      <c r="T511" t="s">
        <v>37</v>
      </c>
      <c r="U511" s="2">
        <v>410000</v>
      </c>
      <c r="V511" t="s">
        <v>38</v>
      </c>
      <c r="W511" s="3">
        <v>44188</v>
      </c>
      <c r="X511" s="2">
        <v>389950</v>
      </c>
      <c r="Y511">
        <v>389950</v>
      </c>
      <c r="Z511">
        <v>162.55000000000001</v>
      </c>
      <c r="AA511">
        <v>97.5</v>
      </c>
      <c r="AB511">
        <v>2399</v>
      </c>
      <c r="AC511" t="s">
        <v>118</v>
      </c>
      <c r="AD511" t="s">
        <v>119</v>
      </c>
      <c r="AE511">
        <v>12230</v>
      </c>
      <c r="AF511">
        <v>0.28079999999999999</v>
      </c>
    </row>
    <row r="512" spans="1:32" x14ac:dyDescent="0.2">
      <c r="A512" t="s">
        <v>708</v>
      </c>
      <c r="B512">
        <v>3</v>
      </c>
      <c r="C512">
        <v>1.75</v>
      </c>
      <c r="D512">
        <v>5</v>
      </c>
      <c r="E512" t="s">
        <v>42</v>
      </c>
      <c r="F512" s="4">
        <v>2.5000000000000001E-2</v>
      </c>
      <c r="G512">
        <v>500</v>
      </c>
      <c r="H512" t="s">
        <v>50</v>
      </c>
      <c r="I512" t="s">
        <v>33</v>
      </c>
      <c r="J512">
        <v>9000</v>
      </c>
      <c r="K512">
        <v>0</v>
      </c>
      <c r="L512">
        <v>5</v>
      </c>
      <c r="M512" t="s">
        <v>34</v>
      </c>
      <c r="N512" t="s">
        <v>51</v>
      </c>
      <c r="O512" t="s">
        <v>36</v>
      </c>
      <c r="Q512">
        <v>0</v>
      </c>
      <c r="R512">
        <v>0</v>
      </c>
      <c r="S512">
        <v>299900</v>
      </c>
      <c r="T512" t="s">
        <v>37</v>
      </c>
      <c r="U512" s="2">
        <v>299900</v>
      </c>
      <c r="V512" t="s">
        <v>38</v>
      </c>
      <c r="W512" s="3">
        <v>44126</v>
      </c>
      <c r="X512" s="2">
        <v>300000</v>
      </c>
      <c r="Y512">
        <v>300000</v>
      </c>
      <c r="Z512">
        <v>187.27</v>
      </c>
      <c r="AA512">
        <v>100.03</v>
      </c>
      <c r="AB512">
        <v>1602</v>
      </c>
      <c r="AC512" t="s">
        <v>39</v>
      </c>
      <c r="AD512" t="s">
        <v>40</v>
      </c>
      <c r="AE512">
        <v>6534</v>
      </c>
      <c r="AF512">
        <v>0.15</v>
      </c>
    </row>
    <row r="513" spans="1:32" x14ac:dyDescent="0.2">
      <c r="A513" t="s">
        <v>709</v>
      </c>
      <c r="B513">
        <v>4</v>
      </c>
      <c r="C513">
        <v>3.5</v>
      </c>
      <c r="D513">
        <v>129</v>
      </c>
      <c r="E513" t="s">
        <v>42</v>
      </c>
      <c r="F513" s="4">
        <v>2.5000000000000001E-2</v>
      </c>
      <c r="G513">
        <v>0</v>
      </c>
      <c r="I513" t="s">
        <v>43</v>
      </c>
      <c r="J513">
        <v>5000</v>
      </c>
      <c r="K513">
        <v>175</v>
      </c>
      <c r="L513">
        <v>77</v>
      </c>
      <c r="M513" t="s">
        <v>34</v>
      </c>
      <c r="N513" t="s">
        <v>51</v>
      </c>
      <c r="O513" t="s">
        <v>36</v>
      </c>
      <c r="Q513">
        <v>0</v>
      </c>
      <c r="R513">
        <v>0</v>
      </c>
      <c r="S513">
        <v>489900</v>
      </c>
      <c r="T513" t="s">
        <v>37</v>
      </c>
      <c r="U513" s="2">
        <v>494900</v>
      </c>
      <c r="V513" t="s">
        <v>38</v>
      </c>
      <c r="W513" s="3">
        <v>44207</v>
      </c>
      <c r="X513" s="2">
        <v>485000</v>
      </c>
      <c r="Y513">
        <v>485000</v>
      </c>
      <c r="AA513">
        <v>99</v>
      </c>
      <c r="AC513" t="s">
        <v>46</v>
      </c>
      <c r="AD513" t="s">
        <v>47</v>
      </c>
      <c r="AE513">
        <v>9583</v>
      </c>
      <c r="AF513">
        <v>0.22</v>
      </c>
    </row>
    <row r="514" spans="1:32" x14ac:dyDescent="0.2">
      <c r="A514" t="s">
        <v>710</v>
      </c>
      <c r="B514">
        <v>4</v>
      </c>
      <c r="C514">
        <v>2</v>
      </c>
      <c r="D514">
        <v>40</v>
      </c>
      <c r="F514" s="4">
        <v>2.5000000000000001E-2</v>
      </c>
      <c r="G514">
        <v>0</v>
      </c>
      <c r="I514" t="s">
        <v>43</v>
      </c>
      <c r="J514">
        <v>3000</v>
      </c>
      <c r="K514">
        <v>0</v>
      </c>
      <c r="L514">
        <v>40</v>
      </c>
      <c r="M514" t="s">
        <v>34</v>
      </c>
      <c r="N514" t="s">
        <v>35</v>
      </c>
      <c r="O514" t="s">
        <v>36</v>
      </c>
      <c r="Q514">
        <v>0</v>
      </c>
      <c r="R514">
        <v>0</v>
      </c>
      <c r="S514">
        <v>309500</v>
      </c>
      <c r="T514" t="s">
        <v>37</v>
      </c>
      <c r="U514" s="2">
        <v>319500</v>
      </c>
      <c r="V514" t="s">
        <v>38</v>
      </c>
      <c r="W514" s="3">
        <v>44183</v>
      </c>
      <c r="X514" s="2">
        <v>310000</v>
      </c>
      <c r="Y514">
        <v>310000</v>
      </c>
      <c r="Z514">
        <v>165.78</v>
      </c>
      <c r="AA514">
        <v>100.16</v>
      </c>
      <c r="AB514">
        <v>1870</v>
      </c>
      <c r="AC514" t="s">
        <v>74</v>
      </c>
      <c r="AD514" t="s">
        <v>75</v>
      </c>
      <c r="AE514">
        <v>7982</v>
      </c>
      <c r="AF514">
        <v>0.1832</v>
      </c>
    </row>
    <row r="515" spans="1:32" x14ac:dyDescent="0.2">
      <c r="A515" t="s">
        <v>711</v>
      </c>
      <c r="B515">
        <v>3</v>
      </c>
      <c r="C515">
        <v>3.5</v>
      </c>
      <c r="D515">
        <v>358</v>
      </c>
      <c r="E515" t="s">
        <v>49</v>
      </c>
      <c r="F515" s="4">
        <v>2.5000000000000001E-2</v>
      </c>
      <c r="G515">
        <v>14850</v>
      </c>
      <c r="H515" t="s">
        <v>50</v>
      </c>
      <c r="I515" t="s">
        <v>33</v>
      </c>
      <c r="J515">
        <v>5000</v>
      </c>
      <c r="K515">
        <v>275</v>
      </c>
      <c r="L515">
        <v>10</v>
      </c>
      <c r="N515" t="s">
        <v>51</v>
      </c>
      <c r="Q515">
        <v>0</v>
      </c>
      <c r="R515">
        <v>0</v>
      </c>
      <c r="S515">
        <v>540000</v>
      </c>
      <c r="T515" t="s">
        <v>37</v>
      </c>
      <c r="U515" s="2">
        <v>540000</v>
      </c>
      <c r="V515" t="s">
        <v>38</v>
      </c>
      <c r="W515" s="3">
        <v>44203</v>
      </c>
      <c r="X515" s="2">
        <v>495000</v>
      </c>
      <c r="Y515">
        <v>495000</v>
      </c>
      <c r="Z515">
        <v>128.71</v>
      </c>
      <c r="AA515">
        <v>91.67</v>
      </c>
      <c r="AB515">
        <v>3846</v>
      </c>
      <c r="AC515" t="s">
        <v>83</v>
      </c>
      <c r="AD515" t="s">
        <v>84</v>
      </c>
      <c r="AE515">
        <v>37397</v>
      </c>
      <c r="AF515">
        <v>0.85850000000000004</v>
      </c>
    </row>
    <row r="516" spans="1:32" x14ac:dyDescent="0.2">
      <c r="A516" t="s">
        <v>712</v>
      </c>
      <c r="B516">
        <v>3</v>
      </c>
      <c r="C516">
        <v>2</v>
      </c>
      <c r="D516">
        <v>23</v>
      </c>
      <c r="E516" t="s">
        <v>42</v>
      </c>
      <c r="F516" s="4">
        <v>2.5000000000000001E-2</v>
      </c>
      <c r="G516">
        <v>0</v>
      </c>
      <c r="I516" t="s">
        <v>43</v>
      </c>
      <c r="J516">
        <v>2500</v>
      </c>
      <c r="K516">
        <v>0</v>
      </c>
      <c r="L516">
        <v>23</v>
      </c>
      <c r="M516" t="s">
        <v>34</v>
      </c>
      <c r="N516" t="s">
        <v>35</v>
      </c>
      <c r="O516" t="s">
        <v>36</v>
      </c>
      <c r="Q516">
        <v>0</v>
      </c>
      <c r="R516">
        <v>0</v>
      </c>
      <c r="S516">
        <v>265000</v>
      </c>
      <c r="T516" t="s">
        <v>67</v>
      </c>
      <c r="U516" s="2">
        <v>265000</v>
      </c>
      <c r="V516" t="s">
        <v>38</v>
      </c>
      <c r="W516" s="3">
        <v>44173</v>
      </c>
      <c r="X516" s="2">
        <v>255000</v>
      </c>
      <c r="Y516">
        <v>255000</v>
      </c>
      <c r="Z516">
        <v>161.9</v>
      </c>
      <c r="AA516">
        <v>96.23</v>
      </c>
      <c r="AB516">
        <v>1575</v>
      </c>
      <c r="AE516">
        <v>6843</v>
      </c>
      <c r="AF516">
        <v>0.15709999999999999</v>
      </c>
    </row>
    <row r="517" spans="1:32" x14ac:dyDescent="0.2">
      <c r="A517" t="s">
        <v>713</v>
      </c>
      <c r="B517">
        <v>3</v>
      </c>
      <c r="C517">
        <v>2</v>
      </c>
      <c r="D517">
        <v>11</v>
      </c>
      <c r="E517" t="s">
        <v>42</v>
      </c>
      <c r="F517" s="4">
        <v>2.5000000000000001E-2</v>
      </c>
      <c r="G517">
        <v>0</v>
      </c>
      <c r="J517">
        <v>3000</v>
      </c>
      <c r="K517">
        <v>0</v>
      </c>
      <c r="L517">
        <v>11</v>
      </c>
      <c r="N517" t="s">
        <v>94</v>
      </c>
      <c r="Q517">
        <v>0</v>
      </c>
      <c r="R517">
        <v>0</v>
      </c>
      <c r="S517">
        <v>275000</v>
      </c>
      <c r="T517" t="s">
        <v>37</v>
      </c>
      <c r="U517" s="2">
        <v>275000</v>
      </c>
      <c r="V517" t="s">
        <v>38</v>
      </c>
      <c r="W517" s="3">
        <v>44230</v>
      </c>
      <c r="X517" s="2">
        <v>275000</v>
      </c>
      <c r="Y517">
        <v>275000</v>
      </c>
      <c r="Z517">
        <v>151.85</v>
      </c>
      <c r="AA517">
        <v>100</v>
      </c>
      <c r="AB517">
        <v>1811</v>
      </c>
      <c r="AE517">
        <v>6300</v>
      </c>
      <c r="AF517">
        <v>0.14460000000000001</v>
      </c>
    </row>
    <row r="518" spans="1:32" x14ac:dyDescent="0.2">
      <c r="A518" t="s">
        <v>714</v>
      </c>
      <c r="B518">
        <v>4</v>
      </c>
      <c r="C518">
        <v>1</v>
      </c>
      <c r="D518">
        <v>13</v>
      </c>
      <c r="E518" t="s">
        <v>42</v>
      </c>
      <c r="F518" s="4">
        <v>2.5000000000000001E-2</v>
      </c>
      <c r="G518">
        <v>0</v>
      </c>
      <c r="I518" t="s">
        <v>43</v>
      </c>
      <c r="J518">
        <v>2000</v>
      </c>
      <c r="K518">
        <v>0</v>
      </c>
      <c r="L518">
        <v>13</v>
      </c>
      <c r="N518" t="s">
        <v>51</v>
      </c>
      <c r="Q518">
        <v>0</v>
      </c>
      <c r="R518">
        <v>0</v>
      </c>
      <c r="S518">
        <v>200000</v>
      </c>
      <c r="T518" t="s">
        <v>37</v>
      </c>
      <c r="U518" s="2">
        <v>200000</v>
      </c>
      <c r="V518" t="s">
        <v>38</v>
      </c>
      <c r="W518" s="3">
        <v>44186</v>
      </c>
      <c r="X518" s="2">
        <v>209000</v>
      </c>
      <c r="Y518">
        <v>209000</v>
      </c>
      <c r="Z518">
        <v>194.78</v>
      </c>
      <c r="AA518">
        <v>104.5</v>
      </c>
      <c r="AB518">
        <v>1073</v>
      </c>
      <c r="AE518">
        <v>7102</v>
      </c>
      <c r="AF518">
        <v>0.16300000000000001</v>
      </c>
    </row>
    <row r="519" spans="1:32" x14ac:dyDescent="0.2">
      <c r="A519" t="s">
        <v>715</v>
      </c>
      <c r="B519">
        <v>4</v>
      </c>
      <c r="C519">
        <v>2</v>
      </c>
      <c r="D519">
        <v>1</v>
      </c>
      <c r="E519" t="s">
        <v>42</v>
      </c>
      <c r="F519" s="4">
        <v>2.5000000000000001E-2</v>
      </c>
      <c r="G519">
        <v>0</v>
      </c>
      <c r="I519" t="s">
        <v>43</v>
      </c>
      <c r="J519">
        <v>4000</v>
      </c>
      <c r="K519">
        <v>0</v>
      </c>
      <c r="L519">
        <v>1</v>
      </c>
      <c r="M519" t="s">
        <v>34</v>
      </c>
      <c r="N519" t="s">
        <v>51</v>
      </c>
      <c r="O519" t="s">
        <v>36</v>
      </c>
      <c r="Q519">
        <v>0</v>
      </c>
      <c r="R519">
        <v>0</v>
      </c>
      <c r="S519">
        <v>425000</v>
      </c>
      <c r="T519" t="s">
        <v>37</v>
      </c>
      <c r="U519" s="2">
        <v>425000</v>
      </c>
      <c r="V519" t="s">
        <v>38</v>
      </c>
      <c r="W519" s="3">
        <v>44134</v>
      </c>
      <c r="X519" s="2">
        <v>425000</v>
      </c>
      <c r="Y519">
        <v>425000</v>
      </c>
      <c r="Z519">
        <v>179.86</v>
      </c>
      <c r="AA519">
        <v>100</v>
      </c>
      <c r="AB519">
        <v>2363</v>
      </c>
      <c r="AE519">
        <v>9937</v>
      </c>
      <c r="AF519">
        <v>0.2281</v>
      </c>
    </row>
    <row r="520" spans="1:32" x14ac:dyDescent="0.2">
      <c r="A520" t="s">
        <v>716</v>
      </c>
      <c r="B520">
        <v>3</v>
      </c>
      <c r="C520">
        <v>2</v>
      </c>
      <c r="D520">
        <v>33</v>
      </c>
      <c r="E520" t="s">
        <v>42</v>
      </c>
      <c r="F520" s="1">
        <v>0.02</v>
      </c>
      <c r="G520">
        <v>5000</v>
      </c>
      <c r="H520" t="s">
        <v>296</v>
      </c>
      <c r="I520" t="s">
        <v>33</v>
      </c>
      <c r="J520">
        <v>2000</v>
      </c>
      <c r="K520">
        <v>0</v>
      </c>
      <c r="L520">
        <v>8</v>
      </c>
      <c r="M520" t="s">
        <v>34</v>
      </c>
      <c r="N520" t="s">
        <v>94</v>
      </c>
      <c r="O520" t="s">
        <v>36</v>
      </c>
      <c r="Q520">
        <v>0</v>
      </c>
      <c r="R520">
        <v>0</v>
      </c>
      <c r="S520">
        <v>225000</v>
      </c>
      <c r="T520" t="s">
        <v>67</v>
      </c>
      <c r="U520" s="2">
        <v>225000</v>
      </c>
      <c r="V520" t="s">
        <v>38</v>
      </c>
      <c r="W520" s="3">
        <v>44176</v>
      </c>
      <c r="X520" s="2">
        <v>235000</v>
      </c>
      <c r="Y520">
        <v>235000</v>
      </c>
      <c r="Z520">
        <v>190.75</v>
      </c>
      <c r="AA520">
        <v>104.44</v>
      </c>
      <c r="AB520">
        <v>1232</v>
      </c>
      <c r="AC520" t="s">
        <v>39</v>
      </c>
      <c r="AD520" t="s">
        <v>40</v>
      </c>
      <c r="AE520">
        <v>6003</v>
      </c>
      <c r="AF520">
        <v>0.13780000000000001</v>
      </c>
    </row>
    <row r="521" spans="1:32" x14ac:dyDescent="0.2">
      <c r="A521" t="s">
        <v>717</v>
      </c>
      <c r="B521">
        <v>3</v>
      </c>
      <c r="C521">
        <v>2</v>
      </c>
      <c r="D521">
        <v>5</v>
      </c>
      <c r="F521" s="4">
        <v>2.5000000000000001E-2</v>
      </c>
      <c r="G521">
        <v>0</v>
      </c>
      <c r="I521" t="s">
        <v>43</v>
      </c>
      <c r="J521">
        <v>3000</v>
      </c>
      <c r="K521">
        <v>0</v>
      </c>
      <c r="L521">
        <v>5</v>
      </c>
      <c r="N521" t="s">
        <v>44</v>
      </c>
      <c r="Q521">
        <v>0</v>
      </c>
      <c r="R521">
        <v>0</v>
      </c>
      <c r="S521">
        <v>296000</v>
      </c>
      <c r="T521" t="s">
        <v>37</v>
      </c>
      <c r="U521" s="2">
        <v>296000</v>
      </c>
      <c r="V521" t="s">
        <v>38</v>
      </c>
      <c r="W521" s="3">
        <v>44127</v>
      </c>
      <c r="X521" s="2">
        <v>295000</v>
      </c>
      <c r="Y521">
        <v>295000</v>
      </c>
      <c r="Z521">
        <v>193.19</v>
      </c>
      <c r="AA521">
        <v>99.66</v>
      </c>
      <c r="AB521">
        <v>1527</v>
      </c>
      <c r="AE521">
        <v>6190</v>
      </c>
      <c r="AF521">
        <v>0.1421</v>
      </c>
    </row>
    <row r="522" spans="1:32" x14ac:dyDescent="0.2">
      <c r="A522" t="s">
        <v>718</v>
      </c>
      <c r="B522">
        <v>3</v>
      </c>
      <c r="C522">
        <v>2</v>
      </c>
      <c r="D522">
        <v>1</v>
      </c>
      <c r="F522" s="4">
        <v>2.5000000000000001E-2</v>
      </c>
      <c r="G522">
        <v>0</v>
      </c>
      <c r="I522" t="s">
        <v>43</v>
      </c>
      <c r="J522">
        <v>4000</v>
      </c>
      <c r="K522">
        <v>0</v>
      </c>
      <c r="L522">
        <v>1</v>
      </c>
      <c r="M522" t="s">
        <v>34</v>
      </c>
      <c r="N522" t="s">
        <v>65</v>
      </c>
      <c r="O522" t="s">
        <v>36</v>
      </c>
      <c r="Q522">
        <v>0</v>
      </c>
      <c r="R522">
        <v>0</v>
      </c>
      <c r="S522">
        <v>455000</v>
      </c>
      <c r="T522" t="s">
        <v>37</v>
      </c>
      <c r="U522" s="2">
        <v>399900</v>
      </c>
      <c r="V522" t="s">
        <v>38</v>
      </c>
      <c r="W522" s="3">
        <v>44110</v>
      </c>
      <c r="X522" s="2">
        <v>455000</v>
      </c>
      <c r="Y522">
        <v>455000</v>
      </c>
      <c r="Z522">
        <v>315.97000000000003</v>
      </c>
      <c r="AA522">
        <v>100</v>
      </c>
      <c r="AB522">
        <v>1440</v>
      </c>
      <c r="AC522" t="s">
        <v>284</v>
      </c>
      <c r="AD522" t="s">
        <v>285</v>
      </c>
      <c r="AE522">
        <v>110221</v>
      </c>
      <c r="AF522">
        <v>2.5303</v>
      </c>
    </row>
    <row r="523" spans="1:32" x14ac:dyDescent="0.2">
      <c r="A523" t="s">
        <v>719</v>
      </c>
      <c r="B523">
        <v>4</v>
      </c>
      <c r="C523">
        <v>3</v>
      </c>
      <c r="D523">
        <v>8</v>
      </c>
      <c r="F523" s="1">
        <v>0.02</v>
      </c>
      <c r="G523">
        <v>0</v>
      </c>
      <c r="I523" t="s">
        <v>43</v>
      </c>
      <c r="J523">
        <v>3000</v>
      </c>
      <c r="K523">
        <v>0</v>
      </c>
      <c r="L523">
        <v>8</v>
      </c>
      <c r="N523" t="s">
        <v>51</v>
      </c>
      <c r="Q523">
        <v>0</v>
      </c>
      <c r="R523">
        <v>0</v>
      </c>
      <c r="S523">
        <v>410000</v>
      </c>
      <c r="T523" t="s">
        <v>37</v>
      </c>
      <c r="U523" s="2">
        <v>410000</v>
      </c>
      <c r="V523" t="s">
        <v>38</v>
      </c>
      <c r="W523" s="3">
        <v>44210</v>
      </c>
      <c r="X523" s="2">
        <v>411000</v>
      </c>
      <c r="Y523">
        <v>411000</v>
      </c>
      <c r="AA523">
        <v>100.24</v>
      </c>
      <c r="AE523">
        <v>8712</v>
      </c>
      <c r="AF523">
        <v>0.2</v>
      </c>
    </row>
    <row r="524" spans="1:32" x14ac:dyDescent="0.2">
      <c r="A524" t="s">
        <v>720</v>
      </c>
      <c r="B524">
        <v>2</v>
      </c>
      <c r="C524">
        <v>1.75</v>
      </c>
      <c r="D524">
        <v>4</v>
      </c>
      <c r="E524" t="s">
        <v>42</v>
      </c>
      <c r="F524" s="4">
        <v>2.5000000000000001E-2</v>
      </c>
      <c r="G524">
        <v>0</v>
      </c>
      <c r="I524" t="s">
        <v>43</v>
      </c>
      <c r="J524">
        <v>2000</v>
      </c>
      <c r="K524">
        <v>0</v>
      </c>
      <c r="L524">
        <v>4</v>
      </c>
      <c r="N524" t="s">
        <v>35</v>
      </c>
      <c r="Q524">
        <v>0</v>
      </c>
      <c r="R524">
        <v>0</v>
      </c>
      <c r="S524">
        <v>210000</v>
      </c>
      <c r="T524" t="s">
        <v>37</v>
      </c>
      <c r="U524" s="2">
        <v>210000</v>
      </c>
      <c r="V524" t="s">
        <v>38</v>
      </c>
      <c r="W524" s="3">
        <v>44134</v>
      </c>
      <c r="X524" s="2">
        <v>220000</v>
      </c>
      <c r="Y524">
        <v>220000</v>
      </c>
      <c r="Z524">
        <v>198.02</v>
      </c>
      <c r="AA524">
        <v>104.76</v>
      </c>
      <c r="AB524">
        <v>1111</v>
      </c>
      <c r="AC524" t="s">
        <v>46</v>
      </c>
      <c r="AD524" t="s">
        <v>47</v>
      </c>
      <c r="AE524">
        <v>7744</v>
      </c>
      <c r="AF524">
        <v>0.17780000000000001</v>
      </c>
    </row>
    <row r="525" spans="1:32" x14ac:dyDescent="0.2">
      <c r="A525" t="s">
        <v>721</v>
      </c>
      <c r="B525">
        <v>3</v>
      </c>
      <c r="C525">
        <v>2</v>
      </c>
      <c r="D525">
        <v>8</v>
      </c>
      <c r="F525" s="4">
        <v>2.5000000000000001E-2</v>
      </c>
      <c r="G525">
        <v>0</v>
      </c>
      <c r="I525" t="s">
        <v>43</v>
      </c>
      <c r="J525">
        <v>3000</v>
      </c>
      <c r="K525">
        <v>0</v>
      </c>
      <c r="L525">
        <v>8</v>
      </c>
      <c r="N525" t="s">
        <v>51</v>
      </c>
      <c r="Q525">
        <v>0</v>
      </c>
      <c r="R525">
        <v>0</v>
      </c>
      <c r="S525">
        <v>309000</v>
      </c>
      <c r="T525" t="s">
        <v>37</v>
      </c>
      <c r="U525" s="2">
        <v>309000</v>
      </c>
      <c r="V525" t="s">
        <v>38</v>
      </c>
      <c r="W525" s="3">
        <v>44155</v>
      </c>
      <c r="X525" s="2">
        <v>313000</v>
      </c>
      <c r="Y525">
        <v>313000</v>
      </c>
      <c r="AA525">
        <v>101.29</v>
      </c>
      <c r="AE525">
        <v>11326</v>
      </c>
      <c r="AF525">
        <v>0.26</v>
      </c>
    </row>
    <row r="526" spans="1:32" x14ac:dyDescent="0.2">
      <c r="A526" t="s">
        <v>722</v>
      </c>
      <c r="B526">
        <v>4</v>
      </c>
      <c r="C526">
        <v>2</v>
      </c>
      <c r="D526">
        <v>16</v>
      </c>
      <c r="E526" t="s">
        <v>42</v>
      </c>
      <c r="F526" s="4">
        <v>2.2499999999999999E-2</v>
      </c>
      <c r="G526">
        <v>10000</v>
      </c>
      <c r="H526" t="s">
        <v>296</v>
      </c>
      <c r="I526" t="s">
        <v>33</v>
      </c>
      <c r="J526">
        <v>3500</v>
      </c>
      <c r="K526">
        <v>0</v>
      </c>
      <c r="L526">
        <v>16</v>
      </c>
      <c r="M526" t="s">
        <v>34</v>
      </c>
      <c r="N526" t="s">
        <v>51</v>
      </c>
      <c r="O526" t="s">
        <v>36</v>
      </c>
      <c r="Q526">
        <v>0</v>
      </c>
      <c r="R526">
        <v>0</v>
      </c>
      <c r="S526">
        <v>385000</v>
      </c>
      <c r="T526" t="s">
        <v>37</v>
      </c>
      <c r="U526" s="2">
        <v>379000</v>
      </c>
      <c r="V526" t="s">
        <v>38</v>
      </c>
      <c r="W526" s="3">
        <v>44165</v>
      </c>
      <c r="X526" s="2">
        <v>395000</v>
      </c>
      <c r="Y526">
        <v>395000</v>
      </c>
      <c r="Z526">
        <v>201.63</v>
      </c>
      <c r="AA526">
        <v>102.6</v>
      </c>
      <c r="AB526">
        <v>1959</v>
      </c>
      <c r="AE526">
        <v>10191</v>
      </c>
      <c r="AF526">
        <v>0.23400000000000001</v>
      </c>
    </row>
    <row r="527" spans="1:32" x14ac:dyDescent="0.2">
      <c r="A527" t="s">
        <v>723</v>
      </c>
      <c r="B527">
        <v>4</v>
      </c>
      <c r="C527">
        <v>2</v>
      </c>
      <c r="D527">
        <v>3</v>
      </c>
      <c r="F527" s="4">
        <v>2.5000000000000001E-2</v>
      </c>
      <c r="G527">
        <v>0</v>
      </c>
      <c r="J527">
        <v>3000</v>
      </c>
      <c r="K527">
        <v>0</v>
      </c>
      <c r="L527">
        <v>3</v>
      </c>
      <c r="M527" t="s">
        <v>34</v>
      </c>
      <c r="N527" t="s">
        <v>35</v>
      </c>
      <c r="O527" t="s">
        <v>36</v>
      </c>
      <c r="Q527">
        <v>0</v>
      </c>
      <c r="R527">
        <v>0</v>
      </c>
      <c r="S527">
        <v>270000</v>
      </c>
      <c r="T527" t="s">
        <v>37</v>
      </c>
      <c r="U527" s="2">
        <v>255000</v>
      </c>
      <c r="V527" t="s">
        <v>38</v>
      </c>
      <c r="W527" s="3">
        <v>44158</v>
      </c>
      <c r="X527" s="2">
        <v>265000</v>
      </c>
      <c r="Y527">
        <v>265000</v>
      </c>
      <c r="Z527">
        <v>210.15</v>
      </c>
      <c r="AA527">
        <v>98.15</v>
      </c>
      <c r="AB527">
        <v>1261</v>
      </c>
      <c r="AC527" t="s">
        <v>39</v>
      </c>
      <c r="AD527" t="s">
        <v>40</v>
      </c>
      <c r="AE527">
        <v>7290</v>
      </c>
      <c r="AF527">
        <v>0.16739999999999999</v>
      </c>
    </row>
    <row r="528" spans="1:32" x14ac:dyDescent="0.2">
      <c r="A528" t="s">
        <v>724</v>
      </c>
      <c r="B528">
        <v>4</v>
      </c>
      <c r="C528">
        <v>2</v>
      </c>
      <c r="D528">
        <v>20</v>
      </c>
      <c r="E528" t="s">
        <v>42</v>
      </c>
      <c r="F528" s="4">
        <v>2.5000000000000001E-2</v>
      </c>
      <c r="G528">
        <v>0</v>
      </c>
      <c r="I528" t="s">
        <v>43</v>
      </c>
      <c r="J528">
        <v>3000</v>
      </c>
      <c r="K528">
        <v>0</v>
      </c>
      <c r="L528">
        <v>12</v>
      </c>
      <c r="M528" t="s">
        <v>34</v>
      </c>
      <c r="N528" t="s">
        <v>51</v>
      </c>
      <c r="O528" t="s">
        <v>36</v>
      </c>
      <c r="Q528">
        <v>0</v>
      </c>
      <c r="R528">
        <v>0</v>
      </c>
      <c r="S528">
        <v>280000</v>
      </c>
      <c r="T528" t="s">
        <v>45</v>
      </c>
      <c r="U528" s="2">
        <v>280000</v>
      </c>
      <c r="V528" t="s">
        <v>38</v>
      </c>
      <c r="W528" s="3">
        <v>44165</v>
      </c>
      <c r="X528" s="2">
        <v>281000</v>
      </c>
      <c r="Y528">
        <v>281000</v>
      </c>
      <c r="Z528">
        <v>165.2</v>
      </c>
      <c r="AA528">
        <v>100.36</v>
      </c>
      <c r="AB528">
        <v>1701</v>
      </c>
      <c r="AE528">
        <v>6415</v>
      </c>
      <c r="AF528">
        <v>0.14729999999999999</v>
      </c>
    </row>
    <row r="529" spans="1:32" x14ac:dyDescent="0.2">
      <c r="A529" t="s">
        <v>725</v>
      </c>
      <c r="B529">
        <v>3</v>
      </c>
      <c r="C529">
        <v>1.75</v>
      </c>
      <c r="D529">
        <v>6</v>
      </c>
      <c r="E529" t="s">
        <v>42</v>
      </c>
      <c r="F529" s="4">
        <v>2.5000000000000001E-2</v>
      </c>
      <c r="G529">
        <v>0</v>
      </c>
      <c r="I529" t="s">
        <v>43</v>
      </c>
      <c r="J529">
        <v>2500</v>
      </c>
      <c r="K529">
        <v>0</v>
      </c>
      <c r="L529">
        <v>6</v>
      </c>
      <c r="N529" t="s">
        <v>35</v>
      </c>
      <c r="Q529">
        <v>0</v>
      </c>
      <c r="R529">
        <v>0</v>
      </c>
      <c r="S529">
        <v>230000</v>
      </c>
      <c r="T529" t="s">
        <v>144</v>
      </c>
      <c r="U529" s="2">
        <v>230000</v>
      </c>
      <c r="V529" t="s">
        <v>38</v>
      </c>
      <c r="W529" s="3">
        <v>44169</v>
      </c>
      <c r="X529" s="2">
        <v>235000</v>
      </c>
      <c r="Y529">
        <v>235000</v>
      </c>
      <c r="Z529">
        <v>151.91</v>
      </c>
      <c r="AA529">
        <v>102.17</v>
      </c>
      <c r="AB529">
        <v>1547</v>
      </c>
      <c r="AC529" t="s">
        <v>46</v>
      </c>
      <c r="AD529" t="s">
        <v>47</v>
      </c>
      <c r="AE529">
        <v>7702</v>
      </c>
      <c r="AF529">
        <v>0.17680000000000001</v>
      </c>
    </row>
    <row r="530" spans="1:32" x14ac:dyDescent="0.2">
      <c r="A530" t="s">
        <v>726</v>
      </c>
      <c r="B530">
        <v>4</v>
      </c>
      <c r="C530">
        <v>2</v>
      </c>
      <c r="D530">
        <v>14</v>
      </c>
      <c r="E530" t="s">
        <v>42</v>
      </c>
      <c r="F530" s="4">
        <v>2.5000000000000001E-2</v>
      </c>
      <c r="G530">
        <v>0</v>
      </c>
      <c r="I530" t="s">
        <v>43</v>
      </c>
      <c r="J530">
        <v>2000</v>
      </c>
      <c r="K530">
        <v>0</v>
      </c>
      <c r="L530">
        <v>14</v>
      </c>
      <c r="M530" t="s">
        <v>34</v>
      </c>
      <c r="N530" t="s">
        <v>65</v>
      </c>
      <c r="O530" t="s">
        <v>36</v>
      </c>
      <c r="Q530">
        <v>0</v>
      </c>
      <c r="R530">
        <v>0</v>
      </c>
      <c r="S530">
        <v>299990</v>
      </c>
      <c r="T530" t="s">
        <v>37</v>
      </c>
      <c r="U530" s="2">
        <v>310000</v>
      </c>
      <c r="V530" t="s">
        <v>38</v>
      </c>
      <c r="W530" s="3">
        <v>44186</v>
      </c>
      <c r="X530" s="2">
        <v>295000</v>
      </c>
      <c r="Y530">
        <v>295000</v>
      </c>
      <c r="Z530">
        <v>182.32</v>
      </c>
      <c r="AA530">
        <v>98.34</v>
      </c>
      <c r="AB530">
        <v>1618</v>
      </c>
      <c r="AE530">
        <v>6117</v>
      </c>
      <c r="AF530">
        <v>0.1404</v>
      </c>
    </row>
    <row r="531" spans="1:32" x14ac:dyDescent="0.2">
      <c r="A531" t="s">
        <v>727</v>
      </c>
      <c r="B531">
        <v>4</v>
      </c>
      <c r="C531">
        <v>2</v>
      </c>
      <c r="D531">
        <v>8</v>
      </c>
      <c r="E531" t="s">
        <v>42</v>
      </c>
      <c r="F531" s="1">
        <v>0.02</v>
      </c>
      <c r="G531">
        <v>0</v>
      </c>
      <c r="I531" t="s">
        <v>43</v>
      </c>
      <c r="J531">
        <v>4000</v>
      </c>
      <c r="K531">
        <v>0</v>
      </c>
      <c r="L531">
        <v>8</v>
      </c>
      <c r="M531" t="s">
        <v>34</v>
      </c>
      <c r="N531" t="s">
        <v>35</v>
      </c>
      <c r="O531" t="s">
        <v>36</v>
      </c>
      <c r="Q531">
        <v>0</v>
      </c>
      <c r="R531">
        <v>0</v>
      </c>
      <c r="S531">
        <v>333000</v>
      </c>
      <c r="T531" t="s">
        <v>67</v>
      </c>
      <c r="U531" s="2">
        <v>333000</v>
      </c>
      <c r="V531" t="s">
        <v>38</v>
      </c>
      <c r="W531" s="3">
        <v>44168</v>
      </c>
      <c r="X531" s="2">
        <v>340000</v>
      </c>
      <c r="Y531">
        <v>340000</v>
      </c>
      <c r="Z531">
        <v>171.46</v>
      </c>
      <c r="AA531">
        <v>102.1</v>
      </c>
      <c r="AB531">
        <v>1983</v>
      </c>
      <c r="AE531">
        <v>7200</v>
      </c>
      <c r="AF531">
        <v>0.1653</v>
      </c>
    </row>
    <row r="532" spans="1:32" x14ac:dyDescent="0.2">
      <c r="A532" t="s">
        <v>728</v>
      </c>
      <c r="B532">
        <v>4</v>
      </c>
      <c r="C532">
        <v>2</v>
      </c>
      <c r="D532">
        <v>4</v>
      </c>
      <c r="F532" s="1">
        <v>0.02</v>
      </c>
      <c r="G532">
        <v>0</v>
      </c>
      <c r="I532" t="s">
        <v>43</v>
      </c>
      <c r="J532">
        <v>4000</v>
      </c>
      <c r="K532">
        <v>0</v>
      </c>
      <c r="L532">
        <v>4</v>
      </c>
      <c r="N532" t="s">
        <v>35</v>
      </c>
      <c r="Q532">
        <v>0</v>
      </c>
      <c r="R532">
        <v>0</v>
      </c>
      <c r="S532">
        <v>355000</v>
      </c>
      <c r="T532" t="s">
        <v>37</v>
      </c>
      <c r="U532" s="2">
        <v>355000</v>
      </c>
      <c r="V532" t="s">
        <v>38</v>
      </c>
      <c r="W532" s="3">
        <v>44159</v>
      </c>
      <c r="X532" s="2">
        <v>360000</v>
      </c>
      <c r="Y532">
        <v>360000</v>
      </c>
      <c r="Z532">
        <v>167.75</v>
      </c>
      <c r="AA532">
        <v>101.41</v>
      </c>
      <c r="AB532">
        <v>2146</v>
      </c>
      <c r="AE532">
        <v>7202</v>
      </c>
      <c r="AF532">
        <v>0.1653</v>
      </c>
    </row>
    <row r="533" spans="1:32" x14ac:dyDescent="0.2">
      <c r="A533" t="s">
        <v>729</v>
      </c>
      <c r="B533">
        <v>3</v>
      </c>
      <c r="C533">
        <v>2</v>
      </c>
      <c r="D533">
        <v>5</v>
      </c>
      <c r="E533" t="s">
        <v>42</v>
      </c>
      <c r="F533" s="4">
        <v>2.5000000000000001E-2</v>
      </c>
      <c r="G533">
        <v>0</v>
      </c>
      <c r="I533" t="s">
        <v>43</v>
      </c>
      <c r="J533">
        <v>3000</v>
      </c>
      <c r="K533">
        <v>0</v>
      </c>
      <c r="L533">
        <v>5</v>
      </c>
      <c r="M533" t="s">
        <v>34</v>
      </c>
      <c r="N533" t="s">
        <v>35</v>
      </c>
      <c r="O533" t="s">
        <v>36</v>
      </c>
      <c r="Q533">
        <v>0</v>
      </c>
      <c r="R533">
        <v>0</v>
      </c>
      <c r="S533">
        <v>329900</v>
      </c>
      <c r="T533" t="s">
        <v>37</v>
      </c>
      <c r="U533" s="2">
        <v>329900</v>
      </c>
      <c r="V533" t="s">
        <v>38</v>
      </c>
      <c r="W533" s="3">
        <v>44141</v>
      </c>
      <c r="X533" s="2">
        <v>330000</v>
      </c>
      <c r="Y533">
        <v>330000</v>
      </c>
      <c r="AA533">
        <v>100.03</v>
      </c>
      <c r="AE533">
        <v>6534</v>
      </c>
      <c r="AF533">
        <v>0.15</v>
      </c>
    </row>
    <row r="534" spans="1:32" x14ac:dyDescent="0.2">
      <c r="A534" t="s">
        <v>730</v>
      </c>
      <c r="B534">
        <v>3</v>
      </c>
      <c r="C534">
        <v>2</v>
      </c>
      <c r="D534">
        <v>48</v>
      </c>
      <c r="E534" t="s">
        <v>49</v>
      </c>
      <c r="F534" s="4">
        <v>2.5000000000000001E-2</v>
      </c>
      <c r="G534">
        <v>0</v>
      </c>
      <c r="I534" t="s">
        <v>43</v>
      </c>
      <c r="J534">
        <v>3000</v>
      </c>
      <c r="K534">
        <v>0</v>
      </c>
      <c r="L534">
        <v>48</v>
      </c>
      <c r="N534" t="s">
        <v>35</v>
      </c>
      <c r="Q534">
        <v>0</v>
      </c>
      <c r="R534">
        <v>0</v>
      </c>
      <c r="S534">
        <v>339950</v>
      </c>
      <c r="T534" t="s">
        <v>37</v>
      </c>
      <c r="U534" s="2">
        <v>369500</v>
      </c>
      <c r="V534" t="s">
        <v>38</v>
      </c>
      <c r="W534" s="3">
        <v>44201</v>
      </c>
      <c r="X534" s="2">
        <v>320000</v>
      </c>
      <c r="Y534">
        <v>320000</v>
      </c>
      <c r="Z534">
        <v>107.56</v>
      </c>
      <c r="AA534">
        <v>94.13</v>
      </c>
      <c r="AB534">
        <v>2975</v>
      </c>
      <c r="AE534">
        <v>17883</v>
      </c>
      <c r="AF534">
        <v>0.41049999999999998</v>
      </c>
    </row>
    <row r="535" spans="1:32" x14ac:dyDescent="0.2">
      <c r="A535" t="s">
        <v>731</v>
      </c>
      <c r="B535">
        <v>4</v>
      </c>
      <c r="C535">
        <v>3</v>
      </c>
      <c r="D535">
        <v>21</v>
      </c>
      <c r="F535" s="4">
        <v>2.5000000000000001E-2</v>
      </c>
      <c r="G535">
        <v>0</v>
      </c>
      <c r="J535">
        <v>2200</v>
      </c>
      <c r="K535">
        <v>0</v>
      </c>
      <c r="L535">
        <v>21</v>
      </c>
      <c r="N535" t="s">
        <v>51</v>
      </c>
      <c r="Q535">
        <v>0</v>
      </c>
      <c r="R535">
        <v>0</v>
      </c>
      <c r="S535">
        <v>220000</v>
      </c>
      <c r="T535" t="s">
        <v>37</v>
      </c>
      <c r="U535" s="2">
        <v>220000</v>
      </c>
      <c r="V535" t="s">
        <v>38</v>
      </c>
      <c r="W535" s="3">
        <v>44211</v>
      </c>
      <c r="X535" s="2">
        <v>215000</v>
      </c>
      <c r="Y535">
        <v>215000</v>
      </c>
      <c r="Z535">
        <v>140.52000000000001</v>
      </c>
      <c r="AA535">
        <v>97.73</v>
      </c>
      <c r="AB535">
        <v>1530</v>
      </c>
      <c r="AE535">
        <v>6729</v>
      </c>
      <c r="AF535">
        <v>0.1545</v>
      </c>
    </row>
    <row r="536" spans="1:32" x14ac:dyDescent="0.2">
      <c r="A536" t="s">
        <v>732</v>
      </c>
      <c r="B536">
        <v>4</v>
      </c>
      <c r="C536">
        <v>2.5</v>
      </c>
      <c r="D536">
        <v>71</v>
      </c>
      <c r="E536" t="s">
        <v>49</v>
      </c>
      <c r="F536" s="4">
        <v>2.5000000000000001E-2</v>
      </c>
      <c r="G536">
        <v>0</v>
      </c>
      <c r="I536" t="s">
        <v>43</v>
      </c>
      <c r="J536">
        <v>5000</v>
      </c>
      <c r="K536">
        <v>0</v>
      </c>
      <c r="L536">
        <v>71</v>
      </c>
      <c r="N536" t="s">
        <v>51</v>
      </c>
      <c r="Q536">
        <v>0</v>
      </c>
      <c r="R536">
        <v>0</v>
      </c>
      <c r="S536">
        <v>465000</v>
      </c>
      <c r="T536" t="s">
        <v>37</v>
      </c>
      <c r="U536" s="2">
        <v>485000</v>
      </c>
      <c r="V536" t="s">
        <v>38</v>
      </c>
      <c r="W536" s="3">
        <v>44245</v>
      </c>
      <c r="X536" s="2">
        <v>465000</v>
      </c>
      <c r="Y536">
        <v>465000</v>
      </c>
      <c r="Z536">
        <v>194.24</v>
      </c>
      <c r="AA536">
        <v>100</v>
      </c>
      <c r="AB536">
        <v>2394</v>
      </c>
      <c r="AE536">
        <v>23116</v>
      </c>
      <c r="AF536">
        <v>0.53069999999999995</v>
      </c>
    </row>
    <row r="537" spans="1:32" x14ac:dyDescent="0.2">
      <c r="A537" t="s">
        <v>733</v>
      </c>
      <c r="B537">
        <v>4</v>
      </c>
      <c r="C537">
        <v>2.5</v>
      </c>
      <c r="D537">
        <v>1</v>
      </c>
      <c r="E537" t="s">
        <v>42</v>
      </c>
      <c r="F537" s="4">
        <v>2.5000000000000001E-2</v>
      </c>
      <c r="G537">
        <v>0</v>
      </c>
      <c r="I537" t="s">
        <v>43</v>
      </c>
      <c r="J537">
        <v>7000</v>
      </c>
      <c r="K537">
        <v>125</v>
      </c>
      <c r="L537">
        <v>1</v>
      </c>
      <c r="M537" t="s">
        <v>34</v>
      </c>
      <c r="N537" t="s">
        <v>51</v>
      </c>
      <c r="O537" t="s">
        <v>36</v>
      </c>
      <c r="Q537">
        <v>0</v>
      </c>
      <c r="R537">
        <v>0</v>
      </c>
      <c r="S537">
        <v>540000</v>
      </c>
      <c r="T537" t="s">
        <v>37</v>
      </c>
      <c r="U537" s="2">
        <v>540000</v>
      </c>
      <c r="V537" t="s">
        <v>38</v>
      </c>
      <c r="W537" s="3">
        <v>44153</v>
      </c>
      <c r="X537" s="2">
        <v>540000</v>
      </c>
      <c r="Y537">
        <v>540000</v>
      </c>
      <c r="Z537">
        <v>193.27</v>
      </c>
      <c r="AA537">
        <v>100</v>
      </c>
      <c r="AB537">
        <v>2794</v>
      </c>
      <c r="AC537" t="s">
        <v>83</v>
      </c>
      <c r="AD537" t="s">
        <v>84</v>
      </c>
      <c r="AE537">
        <v>15594</v>
      </c>
      <c r="AF537">
        <v>0.35799999999999998</v>
      </c>
    </row>
    <row r="538" spans="1:32" x14ac:dyDescent="0.2">
      <c r="A538" t="s">
        <v>734</v>
      </c>
      <c r="B538">
        <v>4</v>
      </c>
      <c r="C538">
        <v>2</v>
      </c>
      <c r="D538">
        <v>3</v>
      </c>
      <c r="E538" t="s">
        <v>42</v>
      </c>
      <c r="F538" s="4">
        <v>2.5000000000000001E-2</v>
      </c>
      <c r="G538">
        <v>0</v>
      </c>
      <c r="I538" t="s">
        <v>43</v>
      </c>
      <c r="J538">
        <v>3000</v>
      </c>
      <c r="K538">
        <v>0</v>
      </c>
      <c r="L538">
        <v>3</v>
      </c>
      <c r="M538" t="s">
        <v>34</v>
      </c>
      <c r="N538" t="s">
        <v>51</v>
      </c>
      <c r="O538" t="s">
        <v>36</v>
      </c>
      <c r="Q538">
        <v>0</v>
      </c>
      <c r="R538">
        <v>0</v>
      </c>
      <c r="S538">
        <v>329999</v>
      </c>
      <c r="T538" t="s">
        <v>37</v>
      </c>
      <c r="U538" s="2">
        <v>329999</v>
      </c>
      <c r="V538" t="s">
        <v>38</v>
      </c>
      <c r="W538" s="3">
        <v>44120</v>
      </c>
      <c r="X538" s="2">
        <v>342500</v>
      </c>
      <c r="Y538">
        <v>342500</v>
      </c>
      <c r="Z538">
        <v>207.83</v>
      </c>
      <c r="AA538">
        <v>103.79</v>
      </c>
      <c r="AB538">
        <v>1648</v>
      </c>
      <c r="AE538">
        <v>10500</v>
      </c>
      <c r="AF538">
        <v>0.24099999999999999</v>
      </c>
    </row>
    <row r="539" spans="1:32" x14ac:dyDescent="0.2">
      <c r="A539" t="s">
        <v>735</v>
      </c>
      <c r="B539">
        <v>3</v>
      </c>
      <c r="C539">
        <v>2</v>
      </c>
      <c r="D539">
        <v>1</v>
      </c>
      <c r="F539" s="4">
        <v>2.5000000000000001E-2</v>
      </c>
      <c r="G539">
        <v>0</v>
      </c>
      <c r="I539" t="s">
        <v>43</v>
      </c>
      <c r="J539">
        <v>3000</v>
      </c>
      <c r="K539">
        <v>0</v>
      </c>
      <c r="L539">
        <v>1</v>
      </c>
      <c r="M539" t="s">
        <v>34</v>
      </c>
      <c r="N539" t="s">
        <v>51</v>
      </c>
      <c r="O539" t="s">
        <v>36</v>
      </c>
      <c r="Q539">
        <v>0</v>
      </c>
      <c r="R539">
        <v>0</v>
      </c>
      <c r="S539">
        <v>320000</v>
      </c>
      <c r="T539" t="s">
        <v>37</v>
      </c>
      <c r="U539" s="2">
        <v>320000</v>
      </c>
      <c r="V539" t="s">
        <v>38</v>
      </c>
      <c r="W539" s="3">
        <v>44141</v>
      </c>
      <c r="X539" s="2">
        <v>325000</v>
      </c>
      <c r="Y539">
        <v>325000</v>
      </c>
      <c r="Z539">
        <v>191.4</v>
      </c>
      <c r="AA539">
        <v>101.56</v>
      </c>
      <c r="AB539">
        <v>1698</v>
      </c>
      <c r="AE539">
        <v>10500</v>
      </c>
      <c r="AF539">
        <v>0.24099999999999999</v>
      </c>
    </row>
    <row r="540" spans="1:32" x14ac:dyDescent="0.2">
      <c r="A540" t="s">
        <v>736</v>
      </c>
      <c r="B540">
        <v>3</v>
      </c>
      <c r="C540">
        <v>2</v>
      </c>
      <c r="D540">
        <v>55</v>
      </c>
      <c r="E540" t="s">
        <v>42</v>
      </c>
      <c r="F540" s="4">
        <v>2.2499999999999999E-2</v>
      </c>
      <c r="G540">
        <v>0</v>
      </c>
      <c r="I540" t="s">
        <v>43</v>
      </c>
      <c r="J540">
        <v>3500</v>
      </c>
      <c r="K540">
        <v>0</v>
      </c>
      <c r="L540">
        <v>55</v>
      </c>
      <c r="N540" t="s">
        <v>429</v>
      </c>
      <c r="Q540">
        <v>0</v>
      </c>
      <c r="R540">
        <v>0</v>
      </c>
      <c r="S540">
        <v>359000</v>
      </c>
      <c r="T540" t="s">
        <v>37</v>
      </c>
      <c r="U540" s="2">
        <v>365000</v>
      </c>
      <c r="V540" t="s">
        <v>38</v>
      </c>
      <c r="W540" s="3">
        <v>44158</v>
      </c>
      <c r="X540" s="2">
        <v>362000</v>
      </c>
      <c r="Y540">
        <v>362000</v>
      </c>
      <c r="Z540">
        <v>172.71</v>
      </c>
      <c r="AA540">
        <v>100.84</v>
      </c>
      <c r="AB540">
        <v>2096</v>
      </c>
      <c r="AE540">
        <v>8400</v>
      </c>
      <c r="AF540">
        <v>0.1928</v>
      </c>
    </row>
    <row r="541" spans="1:32" x14ac:dyDescent="0.2">
      <c r="A541" t="s">
        <v>737</v>
      </c>
      <c r="B541">
        <v>3</v>
      </c>
      <c r="C541">
        <v>2</v>
      </c>
      <c r="D541">
        <v>3</v>
      </c>
      <c r="F541" s="4">
        <v>2.5000000000000001E-2</v>
      </c>
      <c r="G541">
        <v>0</v>
      </c>
      <c r="I541" t="s">
        <v>43</v>
      </c>
      <c r="J541">
        <v>2000</v>
      </c>
      <c r="K541">
        <v>0</v>
      </c>
      <c r="L541">
        <v>3</v>
      </c>
      <c r="N541" t="s">
        <v>35</v>
      </c>
      <c r="Q541">
        <v>0</v>
      </c>
      <c r="R541">
        <v>0</v>
      </c>
      <c r="S541">
        <v>210000</v>
      </c>
      <c r="T541" t="s">
        <v>37</v>
      </c>
      <c r="U541" s="2">
        <v>210000</v>
      </c>
      <c r="V541" t="s">
        <v>38</v>
      </c>
      <c r="W541" s="3">
        <v>44141</v>
      </c>
      <c r="X541" s="2">
        <v>235000</v>
      </c>
      <c r="Y541">
        <v>235000</v>
      </c>
      <c r="Z541">
        <v>176.43</v>
      </c>
      <c r="AA541">
        <v>111.9</v>
      </c>
      <c r="AB541">
        <v>1332</v>
      </c>
      <c r="AE541">
        <v>5454</v>
      </c>
      <c r="AF541">
        <v>0.12520000000000001</v>
      </c>
    </row>
    <row r="542" spans="1:32" x14ac:dyDescent="0.2">
      <c r="A542" t="s">
        <v>738</v>
      </c>
      <c r="B542">
        <v>4</v>
      </c>
      <c r="C542">
        <v>2.5</v>
      </c>
      <c r="D542">
        <v>30</v>
      </c>
      <c r="E542" t="s">
        <v>42</v>
      </c>
      <c r="F542" s="4">
        <v>2.2499999999999999E-2</v>
      </c>
      <c r="G542">
        <v>0</v>
      </c>
      <c r="I542" t="s">
        <v>43</v>
      </c>
      <c r="J542">
        <v>3000</v>
      </c>
      <c r="K542">
        <v>0</v>
      </c>
      <c r="L542">
        <v>30</v>
      </c>
      <c r="M542" t="s">
        <v>34</v>
      </c>
      <c r="N542" t="s">
        <v>51</v>
      </c>
      <c r="O542" t="s">
        <v>36</v>
      </c>
      <c r="Q542">
        <v>0</v>
      </c>
      <c r="R542">
        <v>0</v>
      </c>
      <c r="S542">
        <v>289900</v>
      </c>
      <c r="T542" t="s">
        <v>37</v>
      </c>
      <c r="U542" s="2">
        <v>299990</v>
      </c>
      <c r="V542" t="s">
        <v>38</v>
      </c>
      <c r="W542" s="3">
        <v>44200</v>
      </c>
      <c r="X542" s="2">
        <v>277500</v>
      </c>
      <c r="Y542">
        <v>277500</v>
      </c>
      <c r="Z542">
        <v>139.94</v>
      </c>
      <c r="AA542">
        <v>95.72</v>
      </c>
      <c r="AB542">
        <v>1983</v>
      </c>
      <c r="AE542">
        <v>5698</v>
      </c>
      <c r="AF542">
        <v>0.1308</v>
      </c>
    </row>
    <row r="543" spans="1:32" x14ac:dyDescent="0.2">
      <c r="A543" t="s">
        <v>739</v>
      </c>
      <c r="B543">
        <v>3</v>
      </c>
      <c r="C543">
        <v>2</v>
      </c>
      <c r="D543">
        <v>31</v>
      </c>
      <c r="E543" t="s">
        <v>49</v>
      </c>
      <c r="F543" s="4">
        <v>2.5000000000000001E-2</v>
      </c>
      <c r="G543">
        <v>0</v>
      </c>
      <c r="I543" t="s">
        <v>43</v>
      </c>
      <c r="J543">
        <v>3000</v>
      </c>
      <c r="K543">
        <v>0</v>
      </c>
      <c r="L543">
        <v>31</v>
      </c>
      <c r="N543" t="s">
        <v>51</v>
      </c>
      <c r="Q543">
        <v>0</v>
      </c>
      <c r="R543">
        <v>0</v>
      </c>
      <c r="S543">
        <v>275000</v>
      </c>
      <c r="T543" t="s">
        <v>37</v>
      </c>
      <c r="U543" s="2">
        <v>275000</v>
      </c>
      <c r="V543" t="s">
        <v>38</v>
      </c>
      <c r="W543" s="3">
        <v>44148</v>
      </c>
      <c r="X543" s="2">
        <v>277000</v>
      </c>
      <c r="Y543">
        <v>277000</v>
      </c>
      <c r="Z543">
        <v>178.71</v>
      </c>
      <c r="AA543">
        <v>100.73</v>
      </c>
      <c r="AB543">
        <v>1550</v>
      </c>
      <c r="AE543">
        <v>7461</v>
      </c>
      <c r="AF543">
        <v>0.17130000000000001</v>
      </c>
    </row>
    <row r="544" spans="1:32" x14ac:dyDescent="0.2">
      <c r="A544" t="s">
        <v>740</v>
      </c>
      <c r="B544">
        <v>4</v>
      </c>
      <c r="C544">
        <v>2</v>
      </c>
      <c r="D544">
        <v>15</v>
      </c>
      <c r="F544" s="4">
        <v>2.5000000000000001E-2</v>
      </c>
      <c r="G544">
        <v>5000</v>
      </c>
      <c r="H544" t="s">
        <v>741</v>
      </c>
      <c r="I544" t="s">
        <v>33</v>
      </c>
      <c r="J544">
        <v>4000</v>
      </c>
      <c r="K544">
        <v>25</v>
      </c>
      <c r="L544">
        <v>15</v>
      </c>
      <c r="N544" t="s">
        <v>51</v>
      </c>
      <c r="Q544">
        <v>0</v>
      </c>
      <c r="R544">
        <v>0</v>
      </c>
      <c r="S544">
        <v>415000</v>
      </c>
      <c r="T544" t="s">
        <v>37</v>
      </c>
      <c r="U544" s="2">
        <v>415000</v>
      </c>
      <c r="V544" t="s">
        <v>38</v>
      </c>
      <c r="W544" s="3">
        <v>44166</v>
      </c>
      <c r="X544" s="2">
        <v>420000</v>
      </c>
      <c r="Y544">
        <v>420000</v>
      </c>
      <c r="Z544">
        <v>174.2</v>
      </c>
      <c r="AA544">
        <v>101.2</v>
      </c>
      <c r="AB544">
        <v>2411</v>
      </c>
      <c r="AE544">
        <v>9594</v>
      </c>
      <c r="AF544">
        <v>0.22020000000000001</v>
      </c>
    </row>
    <row r="545" spans="1:32" x14ac:dyDescent="0.2">
      <c r="A545" t="s">
        <v>742</v>
      </c>
      <c r="B545">
        <v>3</v>
      </c>
      <c r="C545">
        <v>2</v>
      </c>
      <c r="D545">
        <v>15</v>
      </c>
      <c r="E545" t="s">
        <v>42</v>
      </c>
      <c r="F545" s="4">
        <v>2.5000000000000001E-2</v>
      </c>
      <c r="G545">
        <v>0</v>
      </c>
      <c r="I545" t="s">
        <v>43</v>
      </c>
      <c r="J545">
        <v>2500</v>
      </c>
      <c r="K545">
        <v>0</v>
      </c>
      <c r="L545">
        <v>15</v>
      </c>
      <c r="N545" t="s">
        <v>35</v>
      </c>
      <c r="Q545">
        <v>0</v>
      </c>
      <c r="R545">
        <v>0</v>
      </c>
      <c r="S545">
        <v>267000</v>
      </c>
      <c r="T545" t="s">
        <v>37</v>
      </c>
      <c r="U545" s="2">
        <v>267000</v>
      </c>
      <c r="V545" t="s">
        <v>38</v>
      </c>
      <c r="W545" s="3">
        <v>44159</v>
      </c>
      <c r="X545" s="2">
        <v>267000</v>
      </c>
      <c r="Y545">
        <v>267000</v>
      </c>
      <c r="Z545">
        <v>182</v>
      </c>
      <c r="AA545">
        <v>100</v>
      </c>
      <c r="AB545">
        <v>1467</v>
      </c>
      <c r="AC545" t="s">
        <v>39</v>
      </c>
      <c r="AD545" t="s">
        <v>40</v>
      </c>
      <c r="AE545">
        <v>9633</v>
      </c>
      <c r="AF545">
        <v>0.22109999999999999</v>
      </c>
    </row>
    <row r="546" spans="1:32" x14ac:dyDescent="0.2">
      <c r="A546" t="s">
        <v>743</v>
      </c>
      <c r="B546">
        <v>5</v>
      </c>
      <c r="C546">
        <v>3</v>
      </c>
      <c r="D546">
        <v>5</v>
      </c>
      <c r="F546" s="4">
        <v>2.5000000000000001E-2</v>
      </c>
      <c r="G546">
        <v>0</v>
      </c>
      <c r="I546" t="s">
        <v>43</v>
      </c>
      <c r="J546">
        <v>3500</v>
      </c>
      <c r="K546">
        <v>0</v>
      </c>
      <c r="L546">
        <v>5</v>
      </c>
      <c r="M546" t="s">
        <v>34</v>
      </c>
      <c r="N546" t="s">
        <v>51</v>
      </c>
      <c r="O546" t="s">
        <v>36</v>
      </c>
      <c r="Q546">
        <v>0</v>
      </c>
      <c r="R546">
        <v>0</v>
      </c>
      <c r="S546">
        <v>380000</v>
      </c>
      <c r="T546" t="s">
        <v>37</v>
      </c>
      <c r="U546" s="2">
        <v>380000</v>
      </c>
      <c r="V546" t="s">
        <v>38</v>
      </c>
      <c r="W546" s="3">
        <v>44153</v>
      </c>
      <c r="X546" s="2">
        <v>380000</v>
      </c>
      <c r="Y546">
        <v>380000</v>
      </c>
      <c r="Z546">
        <v>126.16</v>
      </c>
      <c r="AA546">
        <v>100</v>
      </c>
      <c r="AB546">
        <v>3012</v>
      </c>
      <c r="AE546">
        <v>8750</v>
      </c>
      <c r="AF546">
        <v>0.2009</v>
      </c>
    </row>
    <row r="547" spans="1:32" x14ac:dyDescent="0.2">
      <c r="A547" t="s">
        <v>744</v>
      </c>
      <c r="B547">
        <v>4</v>
      </c>
      <c r="C547">
        <v>2</v>
      </c>
      <c r="D547">
        <v>4</v>
      </c>
      <c r="F547" s="4">
        <v>2.5000000000000001E-2</v>
      </c>
      <c r="G547">
        <v>0</v>
      </c>
      <c r="I547" t="s">
        <v>43</v>
      </c>
      <c r="J547">
        <v>3000</v>
      </c>
      <c r="K547">
        <v>0</v>
      </c>
      <c r="L547">
        <v>4</v>
      </c>
      <c r="M547" t="s">
        <v>34</v>
      </c>
      <c r="N547" t="s">
        <v>35</v>
      </c>
      <c r="O547" t="s">
        <v>36</v>
      </c>
      <c r="Q547">
        <v>0</v>
      </c>
      <c r="R547">
        <v>0</v>
      </c>
      <c r="S547">
        <v>282500</v>
      </c>
      <c r="T547" t="s">
        <v>37</v>
      </c>
      <c r="U547" s="2">
        <v>282500</v>
      </c>
      <c r="V547" t="s">
        <v>38</v>
      </c>
      <c r="W547" s="3">
        <v>44152</v>
      </c>
      <c r="X547" s="2">
        <v>289000</v>
      </c>
      <c r="Y547">
        <v>289000</v>
      </c>
      <c r="Z547">
        <v>178.73</v>
      </c>
      <c r="AA547">
        <v>102.3</v>
      </c>
      <c r="AB547">
        <v>1617</v>
      </c>
      <c r="AC547" t="s">
        <v>46</v>
      </c>
      <c r="AD547" t="s">
        <v>47</v>
      </c>
      <c r="AE547">
        <v>8258</v>
      </c>
      <c r="AF547">
        <v>0.18959999999999999</v>
      </c>
    </row>
    <row r="548" spans="1:32" x14ac:dyDescent="0.2">
      <c r="A548" t="s">
        <v>745</v>
      </c>
      <c r="B548">
        <v>3</v>
      </c>
      <c r="C548">
        <v>2</v>
      </c>
      <c r="D548">
        <v>3</v>
      </c>
      <c r="F548" s="4">
        <v>2.5000000000000001E-2</v>
      </c>
      <c r="G548">
        <v>1000</v>
      </c>
      <c r="H548" t="s">
        <v>175</v>
      </c>
      <c r="I548" t="s">
        <v>33</v>
      </c>
      <c r="J548">
        <v>3500</v>
      </c>
      <c r="K548">
        <v>0</v>
      </c>
      <c r="L548">
        <v>3</v>
      </c>
      <c r="N548" t="s">
        <v>35</v>
      </c>
      <c r="Q548">
        <v>0</v>
      </c>
      <c r="R548">
        <v>0</v>
      </c>
      <c r="S548">
        <v>330000</v>
      </c>
      <c r="T548" t="s">
        <v>37</v>
      </c>
      <c r="U548" s="2">
        <v>315000</v>
      </c>
      <c r="V548" t="s">
        <v>38</v>
      </c>
      <c r="W548" s="3">
        <v>44140</v>
      </c>
      <c r="X548" s="2">
        <v>330000</v>
      </c>
      <c r="Y548">
        <v>330000</v>
      </c>
      <c r="Z548">
        <v>205.1</v>
      </c>
      <c r="AA548">
        <v>100</v>
      </c>
      <c r="AB548">
        <v>1609</v>
      </c>
      <c r="AE548">
        <v>9694</v>
      </c>
      <c r="AF548">
        <v>0.2225</v>
      </c>
    </row>
    <row r="549" spans="1:32" x14ac:dyDescent="0.2">
      <c r="A549" t="s">
        <v>746</v>
      </c>
      <c r="B549">
        <v>3</v>
      </c>
      <c r="C549">
        <v>2.75</v>
      </c>
      <c r="D549">
        <v>25</v>
      </c>
      <c r="E549" t="s">
        <v>42</v>
      </c>
      <c r="F549" s="1">
        <v>0.02</v>
      </c>
      <c r="G549">
        <v>4000</v>
      </c>
      <c r="H549" t="s">
        <v>238</v>
      </c>
      <c r="I549" t="s">
        <v>33</v>
      </c>
      <c r="J549">
        <v>5000</v>
      </c>
      <c r="K549">
        <v>0</v>
      </c>
      <c r="L549">
        <v>25</v>
      </c>
      <c r="M549" t="s">
        <v>34</v>
      </c>
      <c r="N549" t="s">
        <v>44</v>
      </c>
      <c r="O549" t="s">
        <v>36</v>
      </c>
      <c r="Q549">
        <v>0</v>
      </c>
      <c r="R549">
        <v>0</v>
      </c>
      <c r="S549">
        <v>565000</v>
      </c>
      <c r="T549" t="s">
        <v>37</v>
      </c>
      <c r="U549" s="2">
        <v>565000</v>
      </c>
      <c r="V549" t="s">
        <v>38</v>
      </c>
      <c r="W549" s="3">
        <v>44160</v>
      </c>
      <c r="X549" s="2">
        <v>565000</v>
      </c>
      <c r="Y549">
        <v>565000</v>
      </c>
      <c r="Z549">
        <v>211.29</v>
      </c>
      <c r="AA549">
        <v>100</v>
      </c>
      <c r="AB549">
        <v>2674</v>
      </c>
      <c r="AE549">
        <v>12632</v>
      </c>
      <c r="AF549">
        <v>0.28999999999999998</v>
      </c>
    </row>
    <row r="550" spans="1:32" x14ac:dyDescent="0.2">
      <c r="A550" t="s">
        <v>747</v>
      </c>
      <c r="B550">
        <v>4</v>
      </c>
      <c r="C550">
        <v>2</v>
      </c>
      <c r="D550">
        <v>6</v>
      </c>
      <c r="F550" s="4">
        <v>2.5000000000000001E-2</v>
      </c>
      <c r="G550">
        <v>0</v>
      </c>
      <c r="I550" t="s">
        <v>43</v>
      </c>
      <c r="J550">
        <v>5000</v>
      </c>
      <c r="K550">
        <v>0</v>
      </c>
      <c r="L550">
        <v>6</v>
      </c>
      <c r="N550" t="s">
        <v>51</v>
      </c>
      <c r="Q550">
        <v>0</v>
      </c>
      <c r="R550">
        <v>0</v>
      </c>
      <c r="S550">
        <v>475000</v>
      </c>
      <c r="T550" t="s">
        <v>37</v>
      </c>
      <c r="U550" s="2">
        <v>475000</v>
      </c>
      <c r="V550" t="s">
        <v>38</v>
      </c>
      <c r="W550" s="3">
        <v>44153</v>
      </c>
      <c r="X550" s="2">
        <v>512500</v>
      </c>
      <c r="Y550">
        <v>512500</v>
      </c>
      <c r="Z550">
        <v>212.39</v>
      </c>
      <c r="AA550">
        <v>107.89</v>
      </c>
      <c r="AB550">
        <v>2413</v>
      </c>
      <c r="AC550" t="s">
        <v>39</v>
      </c>
      <c r="AD550" t="s">
        <v>40</v>
      </c>
      <c r="AE550">
        <v>11238</v>
      </c>
      <c r="AF550">
        <v>0.25800000000000001</v>
      </c>
    </row>
    <row r="551" spans="1:32" x14ac:dyDescent="0.2">
      <c r="A551" t="s">
        <v>748</v>
      </c>
      <c r="B551">
        <v>4</v>
      </c>
      <c r="C551">
        <v>2</v>
      </c>
      <c r="D551">
        <v>5</v>
      </c>
      <c r="E551" t="s">
        <v>42</v>
      </c>
      <c r="F551" s="4">
        <v>2.5000000000000001E-2</v>
      </c>
      <c r="G551">
        <v>0</v>
      </c>
      <c r="I551" t="s">
        <v>43</v>
      </c>
      <c r="J551">
        <v>5000</v>
      </c>
      <c r="K551">
        <v>0</v>
      </c>
      <c r="L551">
        <v>5</v>
      </c>
      <c r="N551" t="s">
        <v>51</v>
      </c>
      <c r="Q551">
        <v>0</v>
      </c>
      <c r="R551">
        <v>0</v>
      </c>
      <c r="S551">
        <v>429900</v>
      </c>
      <c r="T551" t="s">
        <v>67</v>
      </c>
      <c r="U551" s="2">
        <v>429900</v>
      </c>
      <c r="V551" t="s">
        <v>38</v>
      </c>
      <c r="W551" s="3">
        <v>44141</v>
      </c>
      <c r="X551" s="2">
        <v>422000</v>
      </c>
      <c r="Y551">
        <v>422000</v>
      </c>
      <c r="Z551">
        <v>164.97</v>
      </c>
      <c r="AA551">
        <v>98.16</v>
      </c>
      <c r="AB551">
        <v>2558</v>
      </c>
      <c r="AC551" t="s">
        <v>39</v>
      </c>
      <c r="AD551" t="s">
        <v>40</v>
      </c>
      <c r="AE551">
        <v>9482</v>
      </c>
      <c r="AF551">
        <v>0.2177</v>
      </c>
    </row>
    <row r="552" spans="1:32" x14ac:dyDescent="0.2">
      <c r="A552" t="s">
        <v>749</v>
      </c>
      <c r="B552">
        <v>3</v>
      </c>
      <c r="C552">
        <v>2</v>
      </c>
      <c r="D552">
        <v>46</v>
      </c>
      <c r="E552" t="s">
        <v>42</v>
      </c>
      <c r="F552" s="4">
        <v>2.5000000000000001E-2</v>
      </c>
      <c r="G552">
        <v>3000</v>
      </c>
      <c r="H552" t="s">
        <v>327</v>
      </c>
      <c r="I552" t="s">
        <v>33</v>
      </c>
      <c r="J552">
        <v>5000</v>
      </c>
      <c r="K552">
        <v>0</v>
      </c>
      <c r="L552">
        <v>46</v>
      </c>
      <c r="M552" t="s">
        <v>34</v>
      </c>
      <c r="N552" t="s">
        <v>51</v>
      </c>
      <c r="O552" t="s">
        <v>36</v>
      </c>
      <c r="Q552">
        <v>0</v>
      </c>
      <c r="R552">
        <v>0</v>
      </c>
      <c r="S552">
        <v>303000</v>
      </c>
      <c r="T552" t="s">
        <v>37</v>
      </c>
      <c r="U552" s="2">
        <v>325000</v>
      </c>
      <c r="V552" t="s">
        <v>38</v>
      </c>
      <c r="W552" s="3">
        <v>44195</v>
      </c>
      <c r="X552" s="2">
        <v>303000</v>
      </c>
      <c r="Y552">
        <v>303000</v>
      </c>
      <c r="Z552">
        <v>178.13</v>
      </c>
      <c r="AA552">
        <v>100</v>
      </c>
      <c r="AB552">
        <v>1701</v>
      </c>
      <c r="AC552" t="s">
        <v>39</v>
      </c>
      <c r="AD552" t="s">
        <v>40</v>
      </c>
      <c r="AE552">
        <v>7188</v>
      </c>
      <c r="AF552">
        <v>0.16500000000000001</v>
      </c>
    </row>
    <row r="553" spans="1:32" x14ac:dyDescent="0.2">
      <c r="A553" t="s">
        <v>750</v>
      </c>
      <c r="B553">
        <v>4</v>
      </c>
      <c r="C553">
        <v>2.5</v>
      </c>
      <c r="D553">
        <v>41</v>
      </c>
      <c r="F553" s="1">
        <v>0.03</v>
      </c>
      <c r="G553">
        <v>5000</v>
      </c>
      <c r="H553" t="s">
        <v>751</v>
      </c>
      <c r="I553" t="s">
        <v>33</v>
      </c>
      <c r="J553">
        <v>5000</v>
      </c>
      <c r="K553">
        <v>0</v>
      </c>
      <c r="L553">
        <v>41</v>
      </c>
      <c r="M553" t="s">
        <v>34</v>
      </c>
      <c r="N553" t="s">
        <v>51</v>
      </c>
      <c r="O553" t="s">
        <v>36</v>
      </c>
      <c r="Q553">
        <v>0</v>
      </c>
      <c r="R553">
        <v>0</v>
      </c>
      <c r="S553">
        <v>475000</v>
      </c>
      <c r="T553" t="s">
        <v>37</v>
      </c>
      <c r="U553" s="2">
        <v>475000</v>
      </c>
      <c r="V553" t="s">
        <v>38</v>
      </c>
      <c r="W553" s="3">
        <v>44148</v>
      </c>
      <c r="X553" s="2">
        <v>460000</v>
      </c>
      <c r="Y553">
        <v>460000</v>
      </c>
      <c r="Z553">
        <v>137.85</v>
      </c>
      <c r="AA553">
        <v>96.84</v>
      </c>
      <c r="AB553">
        <v>3337</v>
      </c>
      <c r="AC553" t="s">
        <v>532</v>
      </c>
      <c r="AD553" t="s">
        <v>533</v>
      </c>
      <c r="AE553">
        <v>21785</v>
      </c>
      <c r="AF553">
        <v>0.50009999999999999</v>
      </c>
    </row>
    <row r="554" spans="1:32" x14ac:dyDescent="0.2">
      <c r="A554" t="s">
        <v>752</v>
      </c>
      <c r="B554">
        <v>3</v>
      </c>
      <c r="C554">
        <v>2</v>
      </c>
      <c r="D554">
        <v>5</v>
      </c>
      <c r="E554" t="s">
        <v>42</v>
      </c>
      <c r="F554" s="4">
        <v>2.5000000000000001E-2</v>
      </c>
      <c r="G554">
        <v>0</v>
      </c>
      <c r="I554" t="s">
        <v>43</v>
      </c>
      <c r="J554">
        <v>2500</v>
      </c>
      <c r="K554">
        <v>0</v>
      </c>
      <c r="L554">
        <v>5</v>
      </c>
      <c r="M554" t="s">
        <v>34</v>
      </c>
      <c r="N554" t="s">
        <v>51</v>
      </c>
      <c r="O554" t="s">
        <v>36</v>
      </c>
      <c r="Q554">
        <v>0</v>
      </c>
      <c r="R554">
        <v>0</v>
      </c>
      <c r="S554">
        <v>259000</v>
      </c>
      <c r="T554" t="s">
        <v>37</v>
      </c>
      <c r="U554" s="2">
        <v>259000</v>
      </c>
      <c r="V554" t="s">
        <v>38</v>
      </c>
      <c r="W554" s="3">
        <v>44141</v>
      </c>
      <c r="X554" s="2">
        <v>259000</v>
      </c>
      <c r="Y554">
        <v>259000</v>
      </c>
      <c r="AA554">
        <v>100</v>
      </c>
      <c r="AE554">
        <v>7067</v>
      </c>
      <c r="AF554">
        <v>0.16220000000000001</v>
      </c>
    </row>
    <row r="555" spans="1:32" x14ac:dyDescent="0.2">
      <c r="A555" t="s">
        <v>753</v>
      </c>
      <c r="B555">
        <v>4</v>
      </c>
      <c r="C555">
        <v>2</v>
      </c>
      <c r="D555">
        <v>5</v>
      </c>
      <c r="E555" t="s">
        <v>42</v>
      </c>
      <c r="F555" s="4">
        <v>2.5000000000000001E-2</v>
      </c>
      <c r="G555">
        <v>0</v>
      </c>
      <c r="I555" t="s">
        <v>43</v>
      </c>
      <c r="J555">
        <v>3000</v>
      </c>
      <c r="K555">
        <v>0</v>
      </c>
      <c r="L555">
        <v>5</v>
      </c>
      <c r="M555" t="s">
        <v>34</v>
      </c>
      <c r="N555" t="s">
        <v>51</v>
      </c>
      <c r="O555" t="s">
        <v>36</v>
      </c>
      <c r="Q555">
        <v>0</v>
      </c>
      <c r="R555">
        <v>0</v>
      </c>
      <c r="S555">
        <v>279900</v>
      </c>
      <c r="T555" t="s">
        <v>37</v>
      </c>
      <c r="U555" s="2">
        <v>279900</v>
      </c>
      <c r="V555" t="s">
        <v>38</v>
      </c>
      <c r="W555" s="3">
        <v>44154</v>
      </c>
      <c r="X555" s="2">
        <v>275000</v>
      </c>
      <c r="Y555">
        <v>275000</v>
      </c>
      <c r="Z555">
        <v>155.02000000000001</v>
      </c>
      <c r="AA555">
        <v>98.25</v>
      </c>
      <c r="AB555">
        <v>1774</v>
      </c>
      <c r="AE555">
        <v>7116</v>
      </c>
      <c r="AF555">
        <v>0.16339999999999999</v>
      </c>
    </row>
    <row r="556" spans="1:32" x14ac:dyDescent="0.2">
      <c r="A556" t="s">
        <v>754</v>
      </c>
      <c r="B556">
        <v>3</v>
      </c>
      <c r="C556">
        <v>2</v>
      </c>
      <c r="D556">
        <v>7</v>
      </c>
      <c r="E556" t="s">
        <v>42</v>
      </c>
      <c r="F556" s="4">
        <v>2.2499999999999999E-2</v>
      </c>
      <c r="G556">
        <v>0</v>
      </c>
      <c r="I556" t="s">
        <v>43</v>
      </c>
      <c r="J556">
        <v>2500</v>
      </c>
      <c r="K556">
        <v>0</v>
      </c>
      <c r="L556">
        <v>7</v>
      </c>
      <c r="M556" t="s">
        <v>34</v>
      </c>
      <c r="N556" t="s">
        <v>35</v>
      </c>
      <c r="O556" t="s">
        <v>36</v>
      </c>
      <c r="Q556">
        <v>0</v>
      </c>
      <c r="R556">
        <v>0</v>
      </c>
      <c r="S556">
        <v>265000</v>
      </c>
      <c r="T556" t="s">
        <v>37</v>
      </c>
      <c r="U556" s="2">
        <v>265000</v>
      </c>
      <c r="V556" t="s">
        <v>38</v>
      </c>
      <c r="W556" s="3">
        <v>44158</v>
      </c>
      <c r="X556" s="2">
        <v>267500</v>
      </c>
      <c r="Y556">
        <v>267500</v>
      </c>
      <c r="AA556">
        <v>100.94</v>
      </c>
      <c r="AE556">
        <v>6098</v>
      </c>
      <c r="AF556">
        <v>0.14000000000000001</v>
      </c>
    </row>
    <row r="557" spans="1:32" x14ac:dyDescent="0.2">
      <c r="A557" t="s">
        <v>755</v>
      </c>
      <c r="B557">
        <v>4</v>
      </c>
      <c r="C557">
        <v>2.5</v>
      </c>
      <c r="D557">
        <v>58</v>
      </c>
      <c r="F557" s="4">
        <v>0.02</v>
      </c>
      <c r="G557">
        <v>0</v>
      </c>
      <c r="I557" t="s">
        <v>43</v>
      </c>
      <c r="J557">
        <v>5000</v>
      </c>
      <c r="K557">
        <v>0</v>
      </c>
      <c r="L557">
        <v>58</v>
      </c>
      <c r="N557" t="s">
        <v>51</v>
      </c>
      <c r="Q557">
        <v>0</v>
      </c>
      <c r="R557">
        <v>0</v>
      </c>
      <c r="S557">
        <v>429999</v>
      </c>
      <c r="T557" t="s">
        <v>37</v>
      </c>
      <c r="U557" s="2">
        <v>434999</v>
      </c>
      <c r="V557" t="s">
        <v>38</v>
      </c>
      <c r="W557" s="3">
        <v>44195</v>
      </c>
      <c r="X557" s="2">
        <v>430000</v>
      </c>
      <c r="Y557">
        <v>430000</v>
      </c>
      <c r="Z557">
        <v>177.03</v>
      </c>
      <c r="AA557">
        <v>100</v>
      </c>
      <c r="AB557">
        <v>2429</v>
      </c>
      <c r="AE557">
        <v>10068</v>
      </c>
      <c r="AF557">
        <v>0.2311</v>
      </c>
    </row>
    <row r="558" spans="1:32" x14ac:dyDescent="0.2">
      <c r="A558" t="s">
        <v>756</v>
      </c>
      <c r="B558">
        <v>3</v>
      </c>
      <c r="C558">
        <v>2</v>
      </c>
      <c r="D558">
        <v>12</v>
      </c>
      <c r="E558" t="s">
        <v>42</v>
      </c>
      <c r="F558" s="1">
        <v>0.02</v>
      </c>
      <c r="G558">
        <v>0</v>
      </c>
      <c r="I558" t="s">
        <v>43</v>
      </c>
      <c r="J558">
        <v>3000</v>
      </c>
      <c r="K558">
        <v>0</v>
      </c>
      <c r="L558">
        <v>12</v>
      </c>
      <c r="M558" t="s">
        <v>34</v>
      </c>
      <c r="N558" t="s">
        <v>35</v>
      </c>
      <c r="O558" t="s">
        <v>36</v>
      </c>
      <c r="Q558">
        <v>0</v>
      </c>
      <c r="R558">
        <v>0</v>
      </c>
      <c r="S558">
        <v>299900</v>
      </c>
      <c r="T558" t="s">
        <v>37</v>
      </c>
      <c r="U558" s="2">
        <v>299900</v>
      </c>
      <c r="V558" t="s">
        <v>38</v>
      </c>
      <c r="W558" s="3">
        <v>44158</v>
      </c>
      <c r="X558" s="2">
        <v>305000</v>
      </c>
      <c r="Y558">
        <v>305000</v>
      </c>
      <c r="Z558">
        <v>190.39</v>
      </c>
      <c r="AA558">
        <v>101.7</v>
      </c>
      <c r="AB558">
        <v>1602</v>
      </c>
      <c r="AE558">
        <v>6534</v>
      </c>
      <c r="AF558">
        <v>0.15</v>
      </c>
    </row>
    <row r="559" spans="1:32" x14ac:dyDescent="0.2">
      <c r="A559" t="s">
        <v>757</v>
      </c>
      <c r="B559">
        <v>3</v>
      </c>
      <c r="C559">
        <v>2</v>
      </c>
      <c r="D559">
        <v>2</v>
      </c>
      <c r="E559" t="s">
        <v>42</v>
      </c>
      <c r="F559" s="4">
        <v>2.5000000000000001E-2</v>
      </c>
      <c r="G559">
        <v>0</v>
      </c>
      <c r="I559" t="s">
        <v>43</v>
      </c>
      <c r="J559">
        <v>4000</v>
      </c>
      <c r="K559">
        <v>0</v>
      </c>
      <c r="L559">
        <v>2</v>
      </c>
      <c r="M559" t="s">
        <v>34</v>
      </c>
      <c r="N559" t="s">
        <v>51</v>
      </c>
      <c r="O559" t="s">
        <v>36</v>
      </c>
      <c r="Q559">
        <v>0</v>
      </c>
      <c r="R559">
        <v>0</v>
      </c>
      <c r="S559">
        <v>280000</v>
      </c>
      <c r="T559" t="s">
        <v>37</v>
      </c>
      <c r="U559" s="2">
        <v>280000</v>
      </c>
      <c r="V559" t="s">
        <v>38</v>
      </c>
      <c r="W559" s="3">
        <v>44154</v>
      </c>
      <c r="X559" s="2">
        <v>289000</v>
      </c>
      <c r="Y559">
        <v>289000</v>
      </c>
      <c r="Z559">
        <v>172.33</v>
      </c>
      <c r="AA559">
        <v>103.21</v>
      </c>
      <c r="AB559">
        <v>1677</v>
      </c>
      <c r="AE559">
        <v>6104</v>
      </c>
      <c r="AF559">
        <v>0.1401</v>
      </c>
    </row>
    <row r="560" spans="1:32" x14ac:dyDescent="0.2">
      <c r="A560" t="s">
        <v>758</v>
      </c>
      <c r="B560">
        <v>4</v>
      </c>
      <c r="C560">
        <v>2.75</v>
      </c>
      <c r="D560">
        <v>88</v>
      </c>
      <c r="E560" t="s">
        <v>49</v>
      </c>
      <c r="F560" s="1">
        <v>0.02</v>
      </c>
      <c r="G560">
        <v>0</v>
      </c>
      <c r="I560" t="s">
        <v>43</v>
      </c>
      <c r="J560">
        <v>10000</v>
      </c>
      <c r="K560">
        <v>0</v>
      </c>
      <c r="L560">
        <v>88</v>
      </c>
      <c r="M560" t="s">
        <v>34</v>
      </c>
      <c r="N560" t="s">
        <v>51</v>
      </c>
      <c r="O560" t="s">
        <v>36</v>
      </c>
      <c r="Q560">
        <v>0</v>
      </c>
      <c r="R560">
        <v>0</v>
      </c>
      <c r="S560">
        <v>665000</v>
      </c>
      <c r="T560" t="s">
        <v>37</v>
      </c>
      <c r="U560" s="2">
        <v>688000</v>
      </c>
      <c r="V560" t="s">
        <v>38</v>
      </c>
      <c r="W560" s="3">
        <v>44253</v>
      </c>
      <c r="X560" s="2">
        <v>630000</v>
      </c>
      <c r="Y560">
        <v>630000</v>
      </c>
      <c r="Z560">
        <v>199.87</v>
      </c>
      <c r="AA560">
        <v>94.74</v>
      </c>
      <c r="AB560">
        <v>3152</v>
      </c>
      <c r="AC560" t="s">
        <v>39</v>
      </c>
      <c r="AD560" t="s">
        <v>40</v>
      </c>
      <c r="AE560">
        <v>14050</v>
      </c>
      <c r="AF560">
        <v>0.32250000000000001</v>
      </c>
    </row>
    <row r="561" spans="1:32" x14ac:dyDescent="0.2">
      <c r="A561" t="s">
        <v>759</v>
      </c>
      <c r="B561">
        <v>3</v>
      </c>
      <c r="C561">
        <v>2</v>
      </c>
      <c r="D561">
        <v>7</v>
      </c>
      <c r="E561" t="s">
        <v>42</v>
      </c>
      <c r="F561" s="4">
        <v>2.5000000000000001E-2</v>
      </c>
      <c r="G561">
        <v>0</v>
      </c>
      <c r="I561" t="s">
        <v>43</v>
      </c>
      <c r="J561">
        <v>2500</v>
      </c>
      <c r="K561">
        <v>0</v>
      </c>
      <c r="L561">
        <v>7</v>
      </c>
      <c r="M561" t="s">
        <v>34</v>
      </c>
      <c r="N561" t="s">
        <v>35</v>
      </c>
      <c r="O561" t="s">
        <v>36</v>
      </c>
      <c r="Q561">
        <v>0</v>
      </c>
      <c r="R561">
        <v>0</v>
      </c>
      <c r="S561">
        <v>260000</v>
      </c>
      <c r="T561" t="s">
        <v>45</v>
      </c>
      <c r="U561" s="2">
        <v>260000</v>
      </c>
      <c r="V561" t="s">
        <v>38</v>
      </c>
      <c r="W561" s="3">
        <v>44158</v>
      </c>
      <c r="X561" s="2">
        <v>270000</v>
      </c>
      <c r="Y561">
        <v>270000</v>
      </c>
      <c r="Z561">
        <v>137.83000000000001</v>
      </c>
      <c r="AA561">
        <v>103.85</v>
      </c>
      <c r="AB561">
        <v>1959</v>
      </c>
      <c r="AC561" t="s">
        <v>58</v>
      </c>
      <c r="AD561" t="s">
        <v>59</v>
      </c>
      <c r="AE561">
        <v>7405</v>
      </c>
      <c r="AF561">
        <v>0.17</v>
      </c>
    </row>
    <row r="562" spans="1:32" x14ac:dyDescent="0.2">
      <c r="A562" t="s">
        <v>760</v>
      </c>
      <c r="B562">
        <v>3</v>
      </c>
      <c r="C562">
        <v>1.5</v>
      </c>
      <c r="D562">
        <v>28</v>
      </c>
      <c r="F562" s="4">
        <v>2.2499999999999999E-2</v>
      </c>
      <c r="G562">
        <v>0</v>
      </c>
      <c r="I562" t="s">
        <v>43</v>
      </c>
      <c r="J562">
        <v>3000</v>
      </c>
      <c r="K562">
        <v>425</v>
      </c>
      <c r="L562">
        <v>28</v>
      </c>
      <c r="N562" t="s">
        <v>44</v>
      </c>
      <c r="Q562">
        <v>0</v>
      </c>
      <c r="R562">
        <v>0</v>
      </c>
      <c r="S562">
        <v>264500</v>
      </c>
      <c r="T562" t="s">
        <v>37</v>
      </c>
      <c r="U562" s="2">
        <v>269000</v>
      </c>
      <c r="V562" t="s">
        <v>38</v>
      </c>
      <c r="W562" s="3">
        <v>44181</v>
      </c>
      <c r="X562" s="2">
        <v>260000</v>
      </c>
      <c r="Y562">
        <v>260000</v>
      </c>
      <c r="Z562">
        <v>124.82</v>
      </c>
      <c r="AA562">
        <v>98.3</v>
      </c>
      <c r="AB562">
        <v>2083</v>
      </c>
      <c r="AC562" t="s">
        <v>55</v>
      </c>
      <c r="AD562" t="s">
        <v>56</v>
      </c>
      <c r="AE562">
        <v>9310</v>
      </c>
      <c r="AF562">
        <v>0.2137</v>
      </c>
    </row>
    <row r="563" spans="1:32" x14ac:dyDescent="0.2">
      <c r="A563" t="s">
        <v>761</v>
      </c>
      <c r="B563">
        <v>2</v>
      </c>
      <c r="C563">
        <v>2</v>
      </c>
      <c r="D563">
        <v>9</v>
      </c>
      <c r="F563" s="4">
        <v>2.5000000000000001E-2</v>
      </c>
      <c r="G563">
        <v>0</v>
      </c>
      <c r="I563" t="s">
        <v>43</v>
      </c>
      <c r="J563">
        <v>2500</v>
      </c>
      <c r="K563">
        <v>270</v>
      </c>
      <c r="L563">
        <v>9</v>
      </c>
      <c r="N563" t="s">
        <v>65</v>
      </c>
      <c r="Q563">
        <v>0</v>
      </c>
      <c r="R563">
        <v>0</v>
      </c>
      <c r="S563">
        <v>230000</v>
      </c>
      <c r="T563" t="s">
        <v>37</v>
      </c>
      <c r="U563" s="2">
        <v>230000</v>
      </c>
      <c r="V563" t="s">
        <v>38</v>
      </c>
      <c r="W563" s="3">
        <v>44147</v>
      </c>
      <c r="X563" s="2">
        <v>220000</v>
      </c>
      <c r="Y563">
        <v>220000</v>
      </c>
      <c r="Z563">
        <v>139.59</v>
      </c>
      <c r="AA563">
        <v>95.65</v>
      </c>
      <c r="AB563">
        <v>1576</v>
      </c>
      <c r="AC563" t="s">
        <v>151</v>
      </c>
      <c r="AD563" t="s">
        <v>152</v>
      </c>
      <c r="AE563">
        <v>3569</v>
      </c>
      <c r="AF563">
        <v>8.1900000000000001E-2</v>
      </c>
    </row>
    <row r="564" spans="1:32" x14ac:dyDescent="0.2">
      <c r="A564" t="s">
        <v>762</v>
      </c>
      <c r="B564">
        <v>4</v>
      </c>
      <c r="C564">
        <v>2</v>
      </c>
      <c r="D564">
        <v>2</v>
      </c>
      <c r="F564" s="4">
        <v>2.5000000000000001E-2</v>
      </c>
      <c r="G564">
        <v>0</v>
      </c>
      <c r="I564" t="s">
        <v>43</v>
      </c>
      <c r="J564">
        <v>3500</v>
      </c>
      <c r="K564">
        <v>0</v>
      </c>
      <c r="L564">
        <v>2</v>
      </c>
      <c r="N564" t="s">
        <v>51</v>
      </c>
      <c r="Q564">
        <v>0</v>
      </c>
      <c r="R564">
        <v>0</v>
      </c>
      <c r="S564">
        <v>340000</v>
      </c>
      <c r="T564" t="s">
        <v>37</v>
      </c>
      <c r="U564" s="2">
        <v>340000</v>
      </c>
      <c r="V564" t="s">
        <v>38</v>
      </c>
      <c r="W564" s="3">
        <v>44166</v>
      </c>
      <c r="X564" s="2">
        <v>343000</v>
      </c>
      <c r="Y564">
        <v>343000</v>
      </c>
      <c r="Z564">
        <v>170.22</v>
      </c>
      <c r="AA564">
        <v>100.88</v>
      </c>
      <c r="AB564">
        <v>2015</v>
      </c>
      <c r="AE564">
        <v>7405</v>
      </c>
      <c r="AF564">
        <v>0.17</v>
      </c>
    </row>
    <row r="565" spans="1:32" x14ac:dyDescent="0.2">
      <c r="A565" t="s">
        <v>763</v>
      </c>
      <c r="B565">
        <v>4</v>
      </c>
      <c r="C565">
        <v>3</v>
      </c>
      <c r="D565">
        <v>6</v>
      </c>
      <c r="F565" s="4">
        <v>2.5000000000000001E-2</v>
      </c>
      <c r="G565">
        <v>0</v>
      </c>
      <c r="I565" t="s">
        <v>43</v>
      </c>
      <c r="J565">
        <v>3000</v>
      </c>
      <c r="K565">
        <v>0</v>
      </c>
      <c r="L565">
        <v>6</v>
      </c>
      <c r="M565" t="s">
        <v>34</v>
      </c>
      <c r="N565" t="s">
        <v>35</v>
      </c>
      <c r="O565" t="s">
        <v>36</v>
      </c>
      <c r="Q565">
        <v>0</v>
      </c>
      <c r="R565">
        <v>0</v>
      </c>
      <c r="S565">
        <v>300000</v>
      </c>
      <c r="T565" t="s">
        <v>37</v>
      </c>
      <c r="U565" s="2">
        <v>289999</v>
      </c>
      <c r="V565" t="s">
        <v>38</v>
      </c>
      <c r="W565" s="3">
        <v>44172</v>
      </c>
      <c r="X565" s="2">
        <v>300000</v>
      </c>
      <c r="Y565">
        <v>300000</v>
      </c>
      <c r="Z565">
        <v>127.06</v>
      </c>
      <c r="AA565">
        <v>100</v>
      </c>
      <c r="AB565">
        <v>2361</v>
      </c>
      <c r="AE565">
        <v>8254</v>
      </c>
      <c r="AF565">
        <v>0.1895</v>
      </c>
    </row>
    <row r="566" spans="1:32" x14ac:dyDescent="0.2">
      <c r="A566" t="s">
        <v>764</v>
      </c>
      <c r="B566">
        <v>3</v>
      </c>
      <c r="C566">
        <v>2</v>
      </c>
      <c r="D566">
        <v>13</v>
      </c>
      <c r="E566" t="s">
        <v>42</v>
      </c>
      <c r="F566" s="4">
        <v>2.5000000000000001E-2</v>
      </c>
      <c r="G566">
        <v>0</v>
      </c>
      <c r="I566" t="s">
        <v>43</v>
      </c>
      <c r="J566">
        <v>3000</v>
      </c>
      <c r="K566">
        <v>0</v>
      </c>
      <c r="L566">
        <v>13</v>
      </c>
      <c r="N566" t="s">
        <v>51</v>
      </c>
      <c r="Q566">
        <v>0</v>
      </c>
      <c r="R566">
        <v>0</v>
      </c>
      <c r="S566">
        <v>314000</v>
      </c>
      <c r="T566" t="s">
        <v>45</v>
      </c>
      <c r="U566" s="2">
        <v>314000</v>
      </c>
      <c r="V566" t="s">
        <v>38</v>
      </c>
      <c r="W566" s="3">
        <v>44173</v>
      </c>
      <c r="X566" s="2">
        <v>310000</v>
      </c>
      <c r="Y566">
        <v>310000</v>
      </c>
      <c r="Z566">
        <v>185.3</v>
      </c>
      <c r="AA566">
        <v>98.73</v>
      </c>
      <c r="AB566">
        <v>1673</v>
      </c>
      <c r="AE566">
        <v>7700</v>
      </c>
      <c r="AF566">
        <v>0.17680000000000001</v>
      </c>
    </row>
    <row r="567" spans="1:32" x14ac:dyDescent="0.2">
      <c r="A567" t="s">
        <v>765</v>
      </c>
      <c r="B567">
        <v>4</v>
      </c>
      <c r="C567">
        <v>2.75</v>
      </c>
      <c r="D567">
        <v>19</v>
      </c>
      <c r="E567" t="s">
        <v>42</v>
      </c>
      <c r="F567" s="4">
        <v>2.2499999999999999E-2</v>
      </c>
      <c r="G567">
        <v>0</v>
      </c>
      <c r="I567" t="s">
        <v>43</v>
      </c>
      <c r="J567">
        <v>5000</v>
      </c>
      <c r="K567">
        <v>0</v>
      </c>
      <c r="L567">
        <v>19</v>
      </c>
      <c r="M567" t="s">
        <v>34</v>
      </c>
      <c r="N567" t="s">
        <v>65</v>
      </c>
      <c r="O567" t="s">
        <v>36</v>
      </c>
      <c r="Q567">
        <v>0</v>
      </c>
      <c r="R567">
        <v>0</v>
      </c>
      <c r="S567">
        <v>425000</v>
      </c>
      <c r="T567" t="s">
        <v>37</v>
      </c>
      <c r="U567" s="2">
        <v>425000</v>
      </c>
      <c r="V567" t="s">
        <v>38</v>
      </c>
      <c r="W567" s="3">
        <v>44243</v>
      </c>
      <c r="X567" s="2">
        <v>430000</v>
      </c>
      <c r="Y567">
        <v>430000</v>
      </c>
      <c r="Z567">
        <v>232.18</v>
      </c>
      <c r="AA567">
        <v>101.18</v>
      </c>
      <c r="AB567">
        <v>1852</v>
      </c>
      <c r="AC567" t="s">
        <v>46</v>
      </c>
      <c r="AD567" t="s">
        <v>47</v>
      </c>
      <c r="AE567">
        <v>10495</v>
      </c>
      <c r="AF567">
        <v>0.2409</v>
      </c>
    </row>
    <row r="568" spans="1:32" x14ac:dyDescent="0.2">
      <c r="A568" t="s">
        <v>766</v>
      </c>
      <c r="B568">
        <v>3</v>
      </c>
      <c r="C568">
        <v>1.5</v>
      </c>
      <c r="D568">
        <v>2</v>
      </c>
      <c r="F568" s="4">
        <v>2.5000000000000001E-2</v>
      </c>
      <c r="G568">
        <v>0</v>
      </c>
      <c r="J568">
        <v>2000</v>
      </c>
      <c r="K568">
        <v>0</v>
      </c>
      <c r="L568">
        <v>2</v>
      </c>
      <c r="N568" t="s">
        <v>51</v>
      </c>
      <c r="Q568">
        <v>0</v>
      </c>
      <c r="R568">
        <v>0</v>
      </c>
      <c r="S568">
        <v>214900</v>
      </c>
      <c r="T568" t="s">
        <v>37</v>
      </c>
      <c r="U568" s="2">
        <v>214900</v>
      </c>
      <c r="V568" t="s">
        <v>38</v>
      </c>
      <c r="W568" s="3">
        <v>44209</v>
      </c>
      <c r="X568" s="2">
        <v>225000</v>
      </c>
      <c r="Y568">
        <v>225000</v>
      </c>
      <c r="Z568">
        <v>193.3</v>
      </c>
      <c r="AA568">
        <v>104.7</v>
      </c>
      <c r="AB568">
        <v>1164</v>
      </c>
      <c r="AE568">
        <v>7657</v>
      </c>
      <c r="AF568">
        <v>0.17580000000000001</v>
      </c>
    </row>
    <row r="569" spans="1:32" x14ac:dyDescent="0.2">
      <c r="A569" t="s">
        <v>767</v>
      </c>
      <c r="B569">
        <v>3</v>
      </c>
      <c r="C569">
        <v>2</v>
      </c>
      <c r="D569">
        <v>4</v>
      </c>
      <c r="E569" t="s">
        <v>42</v>
      </c>
      <c r="F569" s="4">
        <v>2.5000000000000001E-2</v>
      </c>
      <c r="G569">
        <v>0</v>
      </c>
      <c r="I569" t="s">
        <v>43</v>
      </c>
      <c r="J569">
        <v>4500</v>
      </c>
      <c r="K569">
        <v>0</v>
      </c>
      <c r="L569">
        <v>4</v>
      </c>
      <c r="M569" t="s">
        <v>34</v>
      </c>
      <c r="N569" t="s">
        <v>51</v>
      </c>
      <c r="O569" t="s">
        <v>36</v>
      </c>
      <c r="Q569">
        <v>0</v>
      </c>
      <c r="R569">
        <v>0</v>
      </c>
      <c r="S569">
        <v>368888</v>
      </c>
      <c r="T569" t="s">
        <v>37</v>
      </c>
      <c r="U569" s="2">
        <v>368888</v>
      </c>
      <c r="V569" t="s">
        <v>38</v>
      </c>
      <c r="W569" s="3">
        <v>44155</v>
      </c>
      <c r="X569" s="2">
        <v>375000</v>
      </c>
      <c r="Y569">
        <v>375000</v>
      </c>
      <c r="Z569">
        <v>204.36</v>
      </c>
      <c r="AA569">
        <v>101.66</v>
      </c>
      <c r="AB569">
        <v>1835</v>
      </c>
      <c r="AE569">
        <v>12632</v>
      </c>
      <c r="AF569">
        <v>0.28999999999999998</v>
      </c>
    </row>
    <row r="570" spans="1:32" x14ac:dyDescent="0.2">
      <c r="A570" t="s">
        <v>768</v>
      </c>
      <c r="B570">
        <v>2</v>
      </c>
      <c r="C570">
        <v>2.5</v>
      </c>
      <c r="D570">
        <v>16</v>
      </c>
      <c r="E570" t="s">
        <v>42</v>
      </c>
      <c r="F570" s="4">
        <v>2.2499999999999999E-2</v>
      </c>
      <c r="G570">
        <v>0</v>
      </c>
      <c r="I570" t="s">
        <v>43</v>
      </c>
      <c r="J570">
        <v>3000</v>
      </c>
      <c r="K570">
        <v>35</v>
      </c>
      <c r="L570">
        <v>16</v>
      </c>
      <c r="N570" t="s">
        <v>51</v>
      </c>
      <c r="Q570">
        <v>0</v>
      </c>
      <c r="R570">
        <v>475</v>
      </c>
      <c r="S570">
        <v>279999</v>
      </c>
      <c r="T570" t="s">
        <v>37</v>
      </c>
      <c r="U570" s="2">
        <v>289999</v>
      </c>
      <c r="V570" t="s">
        <v>38</v>
      </c>
      <c r="W570" s="3">
        <v>44160</v>
      </c>
      <c r="X570" s="2">
        <v>285000</v>
      </c>
      <c r="Y570">
        <v>285000</v>
      </c>
      <c r="Z570">
        <v>180.95</v>
      </c>
      <c r="AA570">
        <v>101.79</v>
      </c>
      <c r="AB570">
        <v>1575</v>
      </c>
      <c r="AC570" t="s">
        <v>769</v>
      </c>
      <c r="AD570" t="s">
        <v>770</v>
      </c>
      <c r="AE570">
        <v>9150</v>
      </c>
      <c r="AF570">
        <v>0.21010000000000001</v>
      </c>
    </row>
    <row r="571" spans="1:32" x14ac:dyDescent="0.2">
      <c r="A571" t="s">
        <v>771</v>
      </c>
      <c r="B571">
        <v>5</v>
      </c>
      <c r="C571">
        <v>3.5</v>
      </c>
      <c r="D571">
        <v>6</v>
      </c>
      <c r="E571" t="s">
        <v>42</v>
      </c>
      <c r="F571" s="4">
        <v>2.5000000000000001E-2</v>
      </c>
      <c r="G571">
        <v>0</v>
      </c>
      <c r="I571" t="s">
        <v>43</v>
      </c>
      <c r="J571">
        <v>3000</v>
      </c>
      <c r="K571">
        <v>0</v>
      </c>
      <c r="L571">
        <v>6</v>
      </c>
      <c r="M571" t="s">
        <v>34</v>
      </c>
      <c r="N571" t="s">
        <v>51</v>
      </c>
      <c r="O571" t="s">
        <v>36</v>
      </c>
      <c r="Q571">
        <v>0</v>
      </c>
      <c r="R571">
        <v>0</v>
      </c>
      <c r="S571">
        <v>400000</v>
      </c>
      <c r="T571" t="s">
        <v>37</v>
      </c>
      <c r="U571" s="2">
        <v>400000</v>
      </c>
      <c r="V571" t="s">
        <v>38</v>
      </c>
      <c r="W571" s="3">
        <v>44159</v>
      </c>
      <c r="X571" s="2">
        <v>407000</v>
      </c>
      <c r="Y571">
        <v>407000</v>
      </c>
      <c r="Z571">
        <v>170.36</v>
      </c>
      <c r="AA571">
        <v>101.75</v>
      </c>
      <c r="AB571">
        <v>2389</v>
      </c>
      <c r="AC571" t="s">
        <v>39</v>
      </c>
      <c r="AD571" t="s">
        <v>40</v>
      </c>
      <c r="AE571">
        <v>9567</v>
      </c>
      <c r="AF571">
        <v>0.21959999999999999</v>
      </c>
    </row>
    <row r="572" spans="1:32" x14ac:dyDescent="0.2">
      <c r="A572" t="s">
        <v>772</v>
      </c>
      <c r="B572">
        <v>3</v>
      </c>
      <c r="C572">
        <v>1.75</v>
      </c>
      <c r="D572">
        <v>15</v>
      </c>
      <c r="F572" s="1">
        <v>0.02</v>
      </c>
      <c r="G572">
        <v>0</v>
      </c>
      <c r="I572" t="s">
        <v>43</v>
      </c>
      <c r="J572">
        <v>2500</v>
      </c>
      <c r="K572">
        <v>0</v>
      </c>
      <c r="L572">
        <v>6</v>
      </c>
      <c r="N572" t="s">
        <v>35</v>
      </c>
      <c r="Q572">
        <v>0</v>
      </c>
      <c r="R572">
        <v>0</v>
      </c>
      <c r="S572">
        <v>249900</v>
      </c>
      <c r="T572" t="s">
        <v>37</v>
      </c>
      <c r="U572" s="2">
        <v>249900</v>
      </c>
      <c r="V572" t="s">
        <v>38</v>
      </c>
      <c r="W572" s="3">
        <v>44153</v>
      </c>
      <c r="X572" s="2">
        <v>250000</v>
      </c>
      <c r="Y572">
        <v>250000</v>
      </c>
      <c r="Z572">
        <v>215.15</v>
      </c>
      <c r="AA572">
        <v>100.04</v>
      </c>
      <c r="AB572">
        <v>1162</v>
      </c>
      <c r="AE572">
        <v>6100</v>
      </c>
      <c r="AF572">
        <v>0.14000000000000001</v>
      </c>
    </row>
    <row r="573" spans="1:32" x14ac:dyDescent="0.2">
      <c r="A573" t="s">
        <v>773</v>
      </c>
      <c r="B573">
        <v>3</v>
      </c>
      <c r="C573">
        <v>2</v>
      </c>
      <c r="D573">
        <v>3</v>
      </c>
      <c r="E573" t="s">
        <v>49</v>
      </c>
      <c r="F573" s="4">
        <v>2.5000000000000001E-2</v>
      </c>
      <c r="G573">
        <v>0</v>
      </c>
      <c r="I573" t="s">
        <v>43</v>
      </c>
      <c r="J573">
        <v>6000</v>
      </c>
      <c r="K573">
        <v>0</v>
      </c>
      <c r="L573">
        <v>3</v>
      </c>
      <c r="M573" t="s">
        <v>34</v>
      </c>
      <c r="N573" t="s">
        <v>51</v>
      </c>
      <c r="O573" t="s">
        <v>36</v>
      </c>
      <c r="Q573">
        <v>0</v>
      </c>
      <c r="R573">
        <v>0</v>
      </c>
      <c r="S573">
        <v>389900</v>
      </c>
      <c r="T573" t="s">
        <v>37</v>
      </c>
      <c r="U573" s="2">
        <v>389900</v>
      </c>
      <c r="V573" t="s">
        <v>38</v>
      </c>
      <c r="W573" s="3">
        <v>44153</v>
      </c>
      <c r="X573" s="2">
        <v>410000</v>
      </c>
      <c r="Y573">
        <v>410000</v>
      </c>
      <c r="Z573">
        <v>234.82</v>
      </c>
      <c r="AA573">
        <v>105.16</v>
      </c>
      <c r="AB573">
        <v>1746</v>
      </c>
      <c r="AC573" t="s">
        <v>39</v>
      </c>
      <c r="AD573" t="s">
        <v>40</v>
      </c>
      <c r="AE573">
        <v>18230</v>
      </c>
      <c r="AF573">
        <v>0.41849999999999998</v>
      </c>
    </row>
    <row r="574" spans="1:32" x14ac:dyDescent="0.2">
      <c r="A574" t="s">
        <v>774</v>
      </c>
      <c r="B574">
        <v>4</v>
      </c>
      <c r="C574">
        <v>2</v>
      </c>
      <c r="D574">
        <v>18</v>
      </c>
      <c r="E574" t="s">
        <v>42</v>
      </c>
      <c r="F574" s="4">
        <v>2.2499999999999999E-2</v>
      </c>
      <c r="G574">
        <v>1915</v>
      </c>
      <c r="H574" t="s">
        <v>97</v>
      </c>
      <c r="I574" t="s">
        <v>33</v>
      </c>
      <c r="J574">
        <v>3000</v>
      </c>
      <c r="K574">
        <v>0</v>
      </c>
      <c r="L574">
        <v>18</v>
      </c>
      <c r="N574" t="s">
        <v>51</v>
      </c>
      <c r="Q574">
        <v>0</v>
      </c>
      <c r="R574">
        <v>0</v>
      </c>
      <c r="S574">
        <v>299500</v>
      </c>
      <c r="T574" t="s">
        <v>37</v>
      </c>
      <c r="U574" s="2">
        <v>299500</v>
      </c>
      <c r="V574" t="s">
        <v>38</v>
      </c>
      <c r="W574" s="3">
        <v>44174</v>
      </c>
      <c r="X574" s="2">
        <v>292500</v>
      </c>
      <c r="Y574">
        <v>292500</v>
      </c>
      <c r="Z574">
        <v>182.36</v>
      </c>
      <c r="AA574">
        <v>97.66</v>
      </c>
      <c r="AB574">
        <v>1604</v>
      </c>
      <c r="AC574" t="s">
        <v>46</v>
      </c>
      <c r="AD574" t="s">
        <v>47</v>
      </c>
      <c r="AE574">
        <v>7389</v>
      </c>
      <c r="AF574">
        <v>0.1696</v>
      </c>
    </row>
    <row r="575" spans="1:32" x14ac:dyDescent="0.2">
      <c r="A575" t="s">
        <v>775</v>
      </c>
      <c r="B575">
        <v>5</v>
      </c>
      <c r="C575">
        <v>2</v>
      </c>
      <c r="D575">
        <v>17</v>
      </c>
      <c r="F575" s="4">
        <v>2.2499999999999999E-2</v>
      </c>
      <c r="G575">
        <v>0</v>
      </c>
      <c r="I575" t="s">
        <v>33</v>
      </c>
      <c r="J575">
        <v>4000</v>
      </c>
      <c r="K575">
        <v>0</v>
      </c>
      <c r="L575">
        <v>17</v>
      </c>
      <c r="M575" t="s">
        <v>34</v>
      </c>
      <c r="N575" t="s">
        <v>51</v>
      </c>
      <c r="O575" t="s">
        <v>36</v>
      </c>
      <c r="Q575">
        <v>0</v>
      </c>
      <c r="R575">
        <v>0</v>
      </c>
      <c r="S575">
        <v>384900</v>
      </c>
      <c r="T575" t="s">
        <v>37</v>
      </c>
      <c r="U575" s="2">
        <v>384900</v>
      </c>
      <c r="V575" t="s">
        <v>38</v>
      </c>
      <c r="W575" s="3">
        <v>44148</v>
      </c>
      <c r="X575" s="2">
        <v>400000</v>
      </c>
      <c r="Y575">
        <v>400000</v>
      </c>
      <c r="Z575">
        <v>165.49</v>
      </c>
      <c r="AA575">
        <v>103.92</v>
      </c>
      <c r="AB575">
        <v>2417</v>
      </c>
      <c r="AE575">
        <v>6925</v>
      </c>
      <c r="AF575">
        <v>0.159</v>
      </c>
    </row>
    <row r="576" spans="1:32" x14ac:dyDescent="0.2">
      <c r="A576" t="s">
        <v>776</v>
      </c>
      <c r="B576">
        <v>3</v>
      </c>
      <c r="C576">
        <v>2</v>
      </c>
      <c r="D576">
        <v>3</v>
      </c>
      <c r="E576" t="s">
        <v>49</v>
      </c>
      <c r="F576" s="4">
        <v>2.2499999999999999E-2</v>
      </c>
      <c r="G576">
        <v>0</v>
      </c>
      <c r="I576" t="s">
        <v>43</v>
      </c>
      <c r="J576">
        <v>2500</v>
      </c>
      <c r="K576">
        <v>0</v>
      </c>
      <c r="L576">
        <v>3</v>
      </c>
      <c r="M576" t="s">
        <v>34</v>
      </c>
      <c r="N576" t="s">
        <v>35</v>
      </c>
      <c r="O576" t="s">
        <v>36</v>
      </c>
      <c r="Q576">
        <v>0</v>
      </c>
      <c r="R576">
        <v>0</v>
      </c>
      <c r="S576">
        <v>249900</v>
      </c>
      <c r="T576" t="s">
        <v>37</v>
      </c>
      <c r="U576" s="2">
        <v>249900</v>
      </c>
      <c r="V576" t="s">
        <v>38</v>
      </c>
      <c r="W576" s="3">
        <v>44158</v>
      </c>
      <c r="X576" s="2">
        <v>259900</v>
      </c>
      <c r="Y576">
        <v>259900</v>
      </c>
      <c r="Z576">
        <v>185.78</v>
      </c>
      <c r="AA576">
        <v>104</v>
      </c>
      <c r="AB576">
        <v>1399</v>
      </c>
      <c r="AE576">
        <v>5662</v>
      </c>
      <c r="AF576">
        <v>0.13</v>
      </c>
    </row>
    <row r="577" spans="1:32" x14ac:dyDescent="0.2">
      <c r="A577" t="s">
        <v>777</v>
      </c>
      <c r="B577">
        <v>4</v>
      </c>
      <c r="C577">
        <v>2.5</v>
      </c>
      <c r="D577">
        <v>6</v>
      </c>
      <c r="E577" t="s">
        <v>42</v>
      </c>
      <c r="F577" s="4">
        <v>2.5000000000000001E-2</v>
      </c>
      <c r="G577">
        <v>0</v>
      </c>
      <c r="I577" t="s">
        <v>43</v>
      </c>
      <c r="J577">
        <v>3500</v>
      </c>
      <c r="K577">
        <v>0</v>
      </c>
      <c r="L577">
        <v>6</v>
      </c>
      <c r="M577" t="s">
        <v>34</v>
      </c>
      <c r="N577" t="s">
        <v>51</v>
      </c>
      <c r="O577" t="s">
        <v>36</v>
      </c>
      <c r="Q577">
        <v>0</v>
      </c>
      <c r="R577">
        <v>0</v>
      </c>
      <c r="S577">
        <v>355000</v>
      </c>
      <c r="T577" t="s">
        <v>37</v>
      </c>
      <c r="U577" s="2">
        <v>355000</v>
      </c>
      <c r="V577" t="s">
        <v>38</v>
      </c>
      <c r="W577" s="3">
        <v>44165</v>
      </c>
      <c r="X577" s="2">
        <v>355000</v>
      </c>
      <c r="Y577">
        <v>355000</v>
      </c>
      <c r="Z577">
        <v>158.91</v>
      </c>
      <c r="AA577">
        <v>100</v>
      </c>
      <c r="AB577">
        <v>2234</v>
      </c>
      <c r="AE577">
        <v>6463</v>
      </c>
      <c r="AF577">
        <v>0.1484</v>
      </c>
    </row>
    <row r="578" spans="1:32" x14ac:dyDescent="0.2">
      <c r="A578" t="s">
        <v>778</v>
      </c>
      <c r="B578">
        <v>3</v>
      </c>
      <c r="C578">
        <v>2</v>
      </c>
      <c r="D578">
        <v>3</v>
      </c>
      <c r="F578" s="4">
        <v>2.5000000000000001E-2</v>
      </c>
      <c r="G578">
        <v>0</v>
      </c>
      <c r="I578" t="s">
        <v>43</v>
      </c>
      <c r="J578">
        <v>3500</v>
      </c>
      <c r="K578">
        <v>0</v>
      </c>
      <c r="L578">
        <v>3</v>
      </c>
      <c r="N578" t="s">
        <v>51</v>
      </c>
      <c r="Q578">
        <v>0</v>
      </c>
      <c r="R578">
        <v>0</v>
      </c>
      <c r="S578">
        <v>359900</v>
      </c>
      <c r="T578" t="s">
        <v>37</v>
      </c>
      <c r="U578" s="2">
        <v>359900</v>
      </c>
      <c r="V578" t="s">
        <v>38</v>
      </c>
      <c r="W578" s="3">
        <v>44158</v>
      </c>
      <c r="X578" s="2">
        <v>359900</v>
      </c>
      <c r="Y578">
        <v>359900</v>
      </c>
      <c r="Z578">
        <v>169.52</v>
      </c>
      <c r="AA578">
        <v>100</v>
      </c>
      <c r="AB578">
        <v>2123</v>
      </c>
      <c r="AE578">
        <v>13528</v>
      </c>
      <c r="AF578">
        <v>0.31059999999999999</v>
      </c>
    </row>
    <row r="579" spans="1:32" x14ac:dyDescent="0.2">
      <c r="A579" t="s">
        <v>779</v>
      </c>
      <c r="B579">
        <v>4</v>
      </c>
      <c r="C579">
        <v>2.5</v>
      </c>
      <c r="D579">
        <v>9</v>
      </c>
      <c r="E579" t="s">
        <v>42</v>
      </c>
      <c r="F579" s="4">
        <v>2.5000000000000001E-2</v>
      </c>
      <c r="G579">
        <v>0</v>
      </c>
      <c r="I579" t="s">
        <v>43</v>
      </c>
      <c r="J579">
        <v>4500</v>
      </c>
      <c r="K579">
        <v>55</v>
      </c>
      <c r="L579">
        <v>9</v>
      </c>
      <c r="M579" t="s">
        <v>34</v>
      </c>
      <c r="N579" t="s">
        <v>51</v>
      </c>
      <c r="O579" t="s">
        <v>36</v>
      </c>
      <c r="Q579">
        <v>0</v>
      </c>
      <c r="R579">
        <v>0</v>
      </c>
      <c r="S579">
        <v>467000</v>
      </c>
      <c r="T579" t="s">
        <v>37</v>
      </c>
      <c r="U579" s="2">
        <v>467000</v>
      </c>
      <c r="V579" t="s">
        <v>38</v>
      </c>
      <c r="W579" s="3">
        <v>44182</v>
      </c>
      <c r="X579" s="2">
        <v>465000</v>
      </c>
      <c r="Y579">
        <v>465000</v>
      </c>
      <c r="Z579">
        <v>176</v>
      </c>
      <c r="AA579">
        <v>99.57</v>
      </c>
      <c r="AB579">
        <v>2642</v>
      </c>
      <c r="AC579" t="s">
        <v>90</v>
      </c>
      <c r="AD579" t="s">
        <v>91</v>
      </c>
      <c r="AE579">
        <v>9525</v>
      </c>
      <c r="AF579">
        <v>0.21870000000000001</v>
      </c>
    </row>
    <row r="580" spans="1:32" x14ac:dyDescent="0.2">
      <c r="A580" t="s">
        <v>780</v>
      </c>
      <c r="B580">
        <v>5</v>
      </c>
      <c r="C580">
        <v>2.5</v>
      </c>
      <c r="D580">
        <v>64</v>
      </c>
      <c r="F580" s="4">
        <v>2.5000000000000001E-2</v>
      </c>
      <c r="G580">
        <v>0</v>
      </c>
      <c r="J580">
        <v>4000</v>
      </c>
      <c r="K580">
        <v>0</v>
      </c>
      <c r="L580">
        <v>64</v>
      </c>
      <c r="N580" t="s">
        <v>51</v>
      </c>
      <c r="Q580">
        <v>0</v>
      </c>
      <c r="R580">
        <v>0</v>
      </c>
      <c r="S580">
        <v>379900</v>
      </c>
      <c r="T580" t="s">
        <v>37</v>
      </c>
      <c r="U580" s="2">
        <v>379900</v>
      </c>
      <c r="V580" t="s">
        <v>38</v>
      </c>
      <c r="W580" s="3">
        <v>44207</v>
      </c>
      <c r="X580" s="2">
        <v>375000</v>
      </c>
      <c r="Y580">
        <v>375000</v>
      </c>
      <c r="Z580">
        <v>131.30000000000001</v>
      </c>
      <c r="AA580">
        <v>98.71</v>
      </c>
      <c r="AB580">
        <v>2856</v>
      </c>
      <c r="AE580">
        <v>6765</v>
      </c>
      <c r="AF580">
        <v>0.15529999999999999</v>
      </c>
    </row>
    <row r="581" spans="1:32" x14ac:dyDescent="0.2">
      <c r="A581" t="s">
        <v>781</v>
      </c>
      <c r="B581">
        <v>3</v>
      </c>
      <c r="C581">
        <v>2.5</v>
      </c>
      <c r="D581">
        <v>4</v>
      </c>
      <c r="E581" t="s">
        <v>42</v>
      </c>
      <c r="F581" s="4">
        <v>2.5000000000000001E-2</v>
      </c>
      <c r="G581">
        <v>0</v>
      </c>
      <c r="I581" t="s">
        <v>43</v>
      </c>
      <c r="J581">
        <v>2000</v>
      </c>
      <c r="K581">
        <v>0</v>
      </c>
      <c r="L581">
        <v>4</v>
      </c>
      <c r="M581" t="s">
        <v>34</v>
      </c>
      <c r="N581" t="s">
        <v>35</v>
      </c>
      <c r="O581" t="s">
        <v>36</v>
      </c>
      <c r="Q581">
        <v>0</v>
      </c>
      <c r="R581">
        <v>0</v>
      </c>
      <c r="S581">
        <v>190000</v>
      </c>
      <c r="T581" t="s">
        <v>37</v>
      </c>
      <c r="U581" s="2">
        <v>190000</v>
      </c>
      <c r="V581" t="s">
        <v>38</v>
      </c>
      <c r="W581" s="3">
        <v>44225</v>
      </c>
      <c r="X581" s="2">
        <v>205000</v>
      </c>
      <c r="Y581">
        <v>205000</v>
      </c>
      <c r="Z581">
        <v>130.91</v>
      </c>
      <c r="AA581">
        <v>107.89</v>
      </c>
      <c r="AB581">
        <v>1566</v>
      </c>
      <c r="AC581" t="s">
        <v>74</v>
      </c>
      <c r="AD581" t="s">
        <v>75</v>
      </c>
      <c r="AE581">
        <v>4096</v>
      </c>
      <c r="AF581">
        <v>9.4E-2</v>
      </c>
    </row>
    <row r="582" spans="1:32" x14ac:dyDescent="0.2">
      <c r="A582" t="s">
        <v>782</v>
      </c>
      <c r="B582">
        <v>4</v>
      </c>
      <c r="C582">
        <v>2</v>
      </c>
      <c r="D582">
        <v>4</v>
      </c>
      <c r="E582" t="s">
        <v>42</v>
      </c>
      <c r="F582" s="4">
        <v>2.5000000000000001E-2</v>
      </c>
      <c r="G582">
        <v>0</v>
      </c>
      <c r="I582" t="s">
        <v>43</v>
      </c>
      <c r="J582">
        <v>2500</v>
      </c>
      <c r="K582">
        <v>0</v>
      </c>
      <c r="L582">
        <v>4</v>
      </c>
      <c r="N582" t="s">
        <v>35</v>
      </c>
      <c r="Q582">
        <v>0</v>
      </c>
      <c r="R582">
        <v>0</v>
      </c>
      <c r="S582">
        <v>265000</v>
      </c>
      <c r="T582" t="s">
        <v>37</v>
      </c>
      <c r="U582" s="2">
        <v>265000</v>
      </c>
      <c r="V582" t="s">
        <v>38</v>
      </c>
      <c r="W582" s="3">
        <v>44165</v>
      </c>
      <c r="X582" s="2">
        <v>265000</v>
      </c>
      <c r="Y582">
        <v>265000</v>
      </c>
      <c r="Z582">
        <v>162.97999999999999</v>
      </c>
      <c r="AA582">
        <v>100</v>
      </c>
      <c r="AB582">
        <v>1626</v>
      </c>
      <c r="AC582" t="s">
        <v>39</v>
      </c>
      <c r="AD582" t="s">
        <v>40</v>
      </c>
      <c r="AE582">
        <v>6000</v>
      </c>
      <c r="AF582">
        <v>0.13769999999999999</v>
      </c>
    </row>
    <row r="583" spans="1:32" x14ac:dyDescent="0.2">
      <c r="A583" t="s">
        <v>783</v>
      </c>
      <c r="B583">
        <v>4</v>
      </c>
      <c r="C583">
        <v>3</v>
      </c>
      <c r="D583">
        <v>11</v>
      </c>
      <c r="E583" t="s">
        <v>42</v>
      </c>
      <c r="F583" s="4">
        <v>2.5000000000000001E-2</v>
      </c>
      <c r="G583">
        <v>0</v>
      </c>
      <c r="I583" t="s">
        <v>43</v>
      </c>
      <c r="J583">
        <v>4000</v>
      </c>
      <c r="K583">
        <v>0</v>
      </c>
      <c r="L583">
        <v>11</v>
      </c>
      <c r="M583" t="s">
        <v>34</v>
      </c>
      <c r="N583" t="s">
        <v>65</v>
      </c>
      <c r="O583" t="s">
        <v>36</v>
      </c>
      <c r="Q583">
        <v>0</v>
      </c>
      <c r="R583">
        <v>0</v>
      </c>
      <c r="S583">
        <v>399000</v>
      </c>
      <c r="T583" t="s">
        <v>37</v>
      </c>
      <c r="U583" s="2">
        <v>399900</v>
      </c>
      <c r="V583" t="s">
        <v>38</v>
      </c>
      <c r="W583" s="3">
        <v>44168</v>
      </c>
      <c r="X583" s="2">
        <v>385000</v>
      </c>
      <c r="Y583">
        <v>385000</v>
      </c>
      <c r="Z583">
        <v>162.52000000000001</v>
      </c>
      <c r="AA583">
        <v>96.49</v>
      </c>
      <c r="AB583">
        <v>2369</v>
      </c>
      <c r="AE583">
        <v>7115</v>
      </c>
      <c r="AF583">
        <v>0.1633</v>
      </c>
    </row>
    <row r="584" spans="1:32" x14ac:dyDescent="0.2">
      <c r="A584" t="s">
        <v>784</v>
      </c>
      <c r="B584">
        <v>3</v>
      </c>
      <c r="C584">
        <v>2</v>
      </c>
      <c r="D584">
        <v>7</v>
      </c>
      <c r="E584" t="s">
        <v>42</v>
      </c>
      <c r="F584" s="4">
        <v>2.5000000000000001E-2</v>
      </c>
      <c r="G584">
        <v>0</v>
      </c>
      <c r="I584" t="s">
        <v>43</v>
      </c>
      <c r="J584">
        <v>3000</v>
      </c>
      <c r="K584">
        <v>0</v>
      </c>
      <c r="L584">
        <v>7</v>
      </c>
      <c r="M584" t="s">
        <v>34</v>
      </c>
      <c r="N584" t="s">
        <v>51</v>
      </c>
      <c r="O584" t="s">
        <v>36</v>
      </c>
      <c r="Q584">
        <v>0</v>
      </c>
      <c r="R584">
        <v>0</v>
      </c>
      <c r="S584">
        <v>285000</v>
      </c>
      <c r="T584" t="s">
        <v>37</v>
      </c>
      <c r="U584" s="2">
        <v>285000</v>
      </c>
      <c r="V584" t="s">
        <v>38</v>
      </c>
      <c r="W584" s="3">
        <v>44181</v>
      </c>
      <c r="X584" s="2">
        <v>285000</v>
      </c>
      <c r="Y584">
        <v>285000</v>
      </c>
      <c r="Z584">
        <v>147.29</v>
      </c>
      <c r="AA584">
        <v>100</v>
      </c>
      <c r="AB584">
        <v>1935</v>
      </c>
      <c r="AE584">
        <v>7200</v>
      </c>
      <c r="AF584">
        <v>0.1653</v>
      </c>
    </row>
    <row r="585" spans="1:32" x14ac:dyDescent="0.2">
      <c r="A585" t="s">
        <v>785</v>
      </c>
      <c r="B585">
        <v>5</v>
      </c>
      <c r="C585">
        <v>2</v>
      </c>
      <c r="D585">
        <v>3</v>
      </c>
      <c r="E585" t="s">
        <v>42</v>
      </c>
      <c r="F585" s="4">
        <v>2.5000000000000001E-2</v>
      </c>
      <c r="G585">
        <v>0</v>
      </c>
      <c r="I585" t="s">
        <v>43</v>
      </c>
      <c r="J585">
        <v>3500</v>
      </c>
      <c r="K585">
        <v>0</v>
      </c>
      <c r="L585">
        <v>3</v>
      </c>
      <c r="N585" t="s">
        <v>51</v>
      </c>
      <c r="Q585">
        <v>0</v>
      </c>
      <c r="R585">
        <v>0</v>
      </c>
      <c r="S585">
        <v>330000</v>
      </c>
      <c r="T585" t="s">
        <v>37</v>
      </c>
      <c r="U585" s="2">
        <v>330000</v>
      </c>
      <c r="V585" t="s">
        <v>38</v>
      </c>
      <c r="W585" s="3">
        <v>44155</v>
      </c>
      <c r="X585" s="2">
        <v>340000</v>
      </c>
      <c r="Y585">
        <v>340000</v>
      </c>
      <c r="Z585">
        <v>180.95</v>
      </c>
      <c r="AA585">
        <v>103.03</v>
      </c>
      <c r="AB585">
        <v>1879</v>
      </c>
      <c r="AE585">
        <v>9664</v>
      </c>
      <c r="AF585">
        <v>0.22189999999999999</v>
      </c>
    </row>
    <row r="586" spans="1:32" x14ac:dyDescent="0.2">
      <c r="A586" t="s">
        <v>786</v>
      </c>
      <c r="B586">
        <v>4</v>
      </c>
      <c r="C586">
        <v>2.5</v>
      </c>
      <c r="D586">
        <v>25</v>
      </c>
      <c r="F586" s="4">
        <v>2.5000000000000001E-2</v>
      </c>
      <c r="G586">
        <v>8400</v>
      </c>
      <c r="H586" t="s">
        <v>82</v>
      </c>
      <c r="I586" t="s">
        <v>33</v>
      </c>
      <c r="J586">
        <v>3000</v>
      </c>
      <c r="K586">
        <v>0</v>
      </c>
      <c r="L586">
        <v>25</v>
      </c>
      <c r="N586" t="s">
        <v>51</v>
      </c>
      <c r="Q586">
        <v>0</v>
      </c>
      <c r="R586">
        <v>0</v>
      </c>
      <c r="S586">
        <v>336000</v>
      </c>
      <c r="T586" t="s">
        <v>37</v>
      </c>
      <c r="U586" s="2">
        <v>339000</v>
      </c>
      <c r="V586" t="s">
        <v>38</v>
      </c>
      <c r="W586" s="3">
        <v>44188</v>
      </c>
      <c r="X586" s="2">
        <v>336000</v>
      </c>
      <c r="Y586">
        <v>336000</v>
      </c>
      <c r="Z586">
        <v>124.12</v>
      </c>
      <c r="AA586">
        <v>100</v>
      </c>
      <c r="AB586">
        <v>2707</v>
      </c>
      <c r="AC586" t="s">
        <v>787</v>
      </c>
      <c r="AD586" t="s">
        <v>788</v>
      </c>
      <c r="AE586">
        <v>6198</v>
      </c>
      <c r="AF586">
        <v>0.14230000000000001</v>
      </c>
    </row>
    <row r="587" spans="1:32" x14ac:dyDescent="0.2">
      <c r="A587" t="s">
        <v>789</v>
      </c>
      <c r="B587">
        <v>3</v>
      </c>
      <c r="C587">
        <v>2</v>
      </c>
      <c r="D587">
        <v>4</v>
      </c>
      <c r="E587" t="s">
        <v>42</v>
      </c>
      <c r="F587" s="4">
        <v>2.5000000000000001E-2</v>
      </c>
      <c r="G587">
        <v>0</v>
      </c>
      <c r="I587" t="s">
        <v>43</v>
      </c>
      <c r="J587">
        <v>4000</v>
      </c>
      <c r="K587">
        <v>0</v>
      </c>
      <c r="L587">
        <v>4</v>
      </c>
      <c r="N587" t="s">
        <v>51</v>
      </c>
      <c r="Q587">
        <v>0</v>
      </c>
      <c r="R587">
        <v>0</v>
      </c>
      <c r="S587">
        <v>399000</v>
      </c>
      <c r="T587" t="s">
        <v>37</v>
      </c>
      <c r="U587" s="2">
        <v>399000</v>
      </c>
      <c r="V587" t="s">
        <v>38</v>
      </c>
      <c r="W587" s="3">
        <v>44167</v>
      </c>
      <c r="X587" s="2">
        <v>405015</v>
      </c>
      <c r="Y587">
        <v>405015</v>
      </c>
      <c r="Z587">
        <v>201.3</v>
      </c>
      <c r="AA587">
        <v>101.51</v>
      </c>
      <c r="AB587">
        <v>2012</v>
      </c>
      <c r="AC587" t="s">
        <v>39</v>
      </c>
      <c r="AD587" t="s">
        <v>40</v>
      </c>
      <c r="AE587">
        <v>9874</v>
      </c>
      <c r="AF587">
        <v>0.22670000000000001</v>
      </c>
    </row>
    <row r="588" spans="1:32" x14ac:dyDescent="0.2">
      <c r="A588" t="s">
        <v>790</v>
      </c>
      <c r="B588">
        <v>3</v>
      </c>
      <c r="C588">
        <v>2</v>
      </c>
      <c r="D588">
        <v>13</v>
      </c>
      <c r="F588" s="4">
        <v>2.5000000000000001E-2</v>
      </c>
      <c r="G588">
        <v>0</v>
      </c>
      <c r="I588" t="s">
        <v>43</v>
      </c>
      <c r="J588">
        <v>0</v>
      </c>
      <c r="K588">
        <v>40</v>
      </c>
      <c r="L588">
        <v>13</v>
      </c>
      <c r="N588" t="s">
        <v>51</v>
      </c>
      <c r="Q588">
        <v>0</v>
      </c>
      <c r="R588">
        <v>0</v>
      </c>
      <c r="S588">
        <v>299900</v>
      </c>
      <c r="T588" t="s">
        <v>37</v>
      </c>
      <c r="U588" s="2">
        <v>299900</v>
      </c>
      <c r="V588" t="s">
        <v>38</v>
      </c>
      <c r="W588" s="3">
        <v>44188</v>
      </c>
      <c r="X588" s="2">
        <v>312000</v>
      </c>
      <c r="Y588">
        <v>312000</v>
      </c>
      <c r="Z588">
        <v>184.83</v>
      </c>
      <c r="AA588">
        <v>104.03</v>
      </c>
      <c r="AB588">
        <v>1688</v>
      </c>
      <c r="AE588">
        <v>6970</v>
      </c>
      <c r="AF588">
        <v>0.16</v>
      </c>
    </row>
    <row r="589" spans="1:32" x14ac:dyDescent="0.2">
      <c r="A589" t="s">
        <v>791</v>
      </c>
      <c r="B589">
        <v>3</v>
      </c>
      <c r="C589">
        <v>2.5</v>
      </c>
      <c r="D589">
        <v>28</v>
      </c>
      <c r="E589" t="s">
        <v>42</v>
      </c>
      <c r="F589" s="4">
        <v>2.5000000000000001E-2</v>
      </c>
      <c r="G589">
        <v>0</v>
      </c>
      <c r="I589" t="s">
        <v>43</v>
      </c>
      <c r="J589">
        <v>10000</v>
      </c>
      <c r="K589">
        <v>90</v>
      </c>
      <c r="L589">
        <v>28</v>
      </c>
      <c r="M589" t="s">
        <v>34</v>
      </c>
      <c r="N589" t="s">
        <v>51</v>
      </c>
      <c r="O589" t="s">
        <v>36</v>
      </c>
      <c r="Q589">
        <v>0</v>
      </c>
      <c r="R589">
        <v>0</v>
      </c>
      <c r="S589">
        <v>528000</v>
      </c>
      <c r="T589" t="s">
        <v>37</v>
      </c>
      <c r="U589" s="2">
        <v>528000</v>
      </c>
      <c r="V589" t="s">
        <v>38</v>
      </c>
      <c r="W589" s="3">
        <v>44176</v>
      </c>
      <c r="X589" s="2">
        <v>515000</v>
      </c>
      <c r="Y589">
        <v>515000</v>
      </c>
      <c r="Z589">
        <v>156.49</v>
      </c>
      <c r="AA589">
        <v>97.54</v>
      </c>
      <c r="AB589">
        <v>3291</v>
      </c>
      <c r="AC589" t="s">
        <v>792</v>
      </c>
      <c r="AD589" t="s">
        <v>793</v>
      </c>
      <c r="AE589">
        <v>10638</v>
      </c>
      <c r="AF589">
        <v>0.2442</v>
      </c>
    </row>
    <row r="590" spans="1:32" x14ac:dyDescent="0.2">
      <c r="A590" t="s">
        <v>794</v>
      </c>
      <c r="B590">
        <v>4</v>
      </c>
      <c r="C590">
        <v>2</v>
      </c>
      <c r="D590">
        <v>4</v>
      </c>
      <c r="E590" t="s">
        <v>42</v>
      </c>
      <c r="F590" s="4">
        <v>2.5000000000000001E-2</v>
      </c>
      <c r="G590">
        <v>0</v>
      </c>
      <c r="I590" t="s">
        <v>43</v>
      </c>
      <c r="J590">
        <v>8000</v>
      </c>
      <c r="K590">
        <v>0</v>
      </c>
      <c r="L590">
        <v>4</v>
      </c>
      <c r="N590" t="s">
        <v>35</v>
      </c>
      <c r="Q590">
        <v>0</v>
      </c>
      <c r="R590">
        <v>0</v>
      </c>
      <c r="S590">
        <v>349000</v>
      </c>
      <c r="T590" t="s">
        <v>37</v>
      </c>
      <c r="U590" s="2">
        <v>359950</v>
      </c>
      <c r="V590" t="s">
        <v>38</v>
      </c>
      <c r="W590" s="3">
        <v>44180</v>
      </c>
      <c r="X590" s="2">
        <v>349000</v>
      </c>
      <c r="Y590">
        <v>349000</v>
      </c>
      <c r="Z590">
        <v>175.47</v>
      </c>
      <c r="AA590">
        <v>100</v>
      </c>
      <c r="AB590">
        <v>1989</v>
      </c>
      <c r="AC590" t="s">
        <v>58</v>
      </c>
      <c r="AD590" t="s">
        <v>59</v>
      </c>
      <c r="AE590">
        <v>18783</v>
      </c>
      <c r="AF590">
        <v>0.43120000000000003</v>
      </c>
    </row>
    <row r="591" spans="1:32" x14ac:dyDescent="0.2">
      <c r="A591" t="s">
        <v>795</v>
      </c>
      <c r="B591">
        <v>3</v>
      </c>
      <c r="C591">
        <v>2</v>
      </c>
      <c r="D591">
        <v>81</v>
      </c>
      <c r="F591" s="4">
        <v>2.5000000000000001E-2</v>
      </c>
      <c r="G591">
        <v>0</v>
      </c>
      <c r="J591">
        <v>3000</v>
      </c>
      <c r="K591">
        <v>0</v>
      </c>
      <c r="L591">
        <v>81</v>
      </c>
      <c r="N591" t="s">
        <v>51</v>
      </c>
      <c r="Q591">
        <v>0</v>
      </c>
      <c r="R591">
        <v>0</v>
      </c>
      <c r="S591">
        <v>279000</v>
      </c>
      <c r="T591" t="s">
        <v>45</v>
      </c>
      <c r="U591" s="2">
        <v>279000</v>
      </c>
      <c r="V591" t="s">
        <v>38</v>
      </c>
      <c r="W591" s="3">
        <v>44229</v>
      </c>
      <c r="X591" s="2">
        <v>276000</v>
      </c>
      <c r="Y591">
        <v>276000</v>
      </c>
      <c r="Z591">
        <v>162.54</v>
      </c>
      <c r="AA591">
        <v>98.92</v>
      </c>
      <c r="AB591">
        <v>1698</v>
      </c>
      <c r="AE591">
        <v>9307</v>
      </c>
      <c r="AF591">
        <v>0.2137</v>
      </c>
    </row>
    <row r="592" spans="1:32" x14ac:dyDescent="0.2">
      <c r="A592" t="s">
        <v>796</v>
      </c>
      <c r="B592">
        <v>4</v>
      </c>
      <c r="C592">
        <v>2.5</v>
      </c>
      <c r="D592">
        <v>15</v>
      </c>
      <c r="E592" t="s">
        <v>42</v>
      </c>
      <c r="F592" s="1">
        <v>0.02</v>
      </c>
      <c r="G592">
        <v>0</v>
      </c>
      <c r="J592">
        <v>4000</v>
      </c>
      <c r="K592">
        <v>0</v>
      </c>
      <c r="L592">
        <v>15</v>
      </c>
      <c r="N592" t="s">
        <v>65</v>
      </c>
      <c r="Q592">
        <v>0</v>
      </c>
      <c r="R592">
        <v>0</v>
      </c>
      <c r="S592">
        <v>399000</v>
      </c>
      <c r="T592" t="s">
        <v>37</v>
      </c>
      <c r="U592" s="2">
        <v>399000</v>
      </c>
      <c r="V592" t="s">
        <v>38</v>
      </c>
      <c r="W592" s="3">
        <v>44224</v>
      </c>
      <c r="X592" s="2">
        <v>410000</v>
      </c>
      <c r="Y592">
        <v>410000</v>
      </c>
      <c r="Z592">
        <v>158.85</v>
      </c>
      <c r="AA592">
        <v>102.76</v>
      </c>
      <c r="AB592">
        <v>2581</v>
      </c>
      <c r="AC592" t="s">
        <v>39</v>
      </c>
      <c r="AD592" t="s">
        <v>40</v>
      </c>
      <c r="AE592">
        <v>10018</v>
      </c>
      <c r="AF592">
        <v>0.23</v>
      </c>
    </row>
    <row r="593" spans="1:32" x14ac:dyDescent="0.2">
      <c r="A593" t="s">
        <v>797</v>
      </c>
      <c r="B593">
        <v>3</v>
      </c>
      <c r="C593">
        <v>2</v>
      </c>
      <c r="D593">
        <v>14</v>
      </c>
      <c r="F593" s="4">
        <v>2.5000000000000001E-2</v>
      </c>
      <c r="G593">
        <v>0</v>
      </c>
      <c r="I593" t="s">
        <v>43</v>
      </c>
      <c r="J593">
        <v>3500</v>
      </c>
      <c r="K593">
        <v>0</v>
      </c>
      <c r="L593">
        <v>14</v>
      </c>
      <c r="N593" t="s">
        <v>124</v>
      </c>
      <c r="Q593">
        <v>0</v>
      </c>
      <c r="R593">
        <v>0</v>
      </c>
      <c r="S593">
        <v>330000</v>
      </c>
      <c r="T593" t="s">
        <v>37</v>
      </c>
      <c r="U593" s="2">
        <v>330000</v>
      </c>
      <c r="V593" t="s">
        <v>38</v>
      </c>
      <c r="W593" s="3">
        <v>44179</v>
      </c>
      <c r="X593" s="2">
        <v>336000</v>
      </c>
      <c r="Y593">
        <v>336000</v>
      </c>
      <c r="Z593">
        <v>185.23</v>
      </c>
      <c r="AA593">
        <v>101.82</v>
      </c>
      <c r="AB593">
        <v>1814</v>
      </c>
      <c r="AE593">
        <v>10713</v>
      </c>
      <c r="AF593">
        <v>0.24590000000000001</v>
      </c>
    </row>
    <row r="594" spans="1:32" x14ac:dyDescent="0.2">
      <c r="A594" t="s">
        <v>798</v>
      </c>
      <c r="B594">
        <v>4</v>
      </c>
      <c r="C594">
        <v>2</v>
      </c>
      <c r="D594">
        <v>22</v>
      </c>
      <c r="F594" s="4">
        <v>2.5000000000000001E-2</v>
      </c>
      <c r="G594">
        <v>0</v>
      </c>
      <c r="I594" t="s">
        <v>43</v>
      </c>
      <c r="J594">
        <v>3000</v>
      </c>
      <c r="K594">
        <v>0</v>
      </c>
      <c r="L594">
        <v>22</v>
      </c>
      <c r="M594" t="s">
        <v>34</v>
      </c>
      <c r="N594" t="s">
        <v>51</v>
      </c>
      <c r="O594" t="s">
        <v>36</v>
      </c>
      <c r="Q594">
        <v>0</v>
      </c>
      <c r="R594">
        <v>0</v>
      </c>
      <c r="S594">
        <v>353000</v>
      </c>
      <c r="T594" t="s">
        <v>37</v>
      </c>
      <c r="U594" s="2">
        <v>369900</v>
      </c>
      <c r="V594" t="s">
        <v>38</v>
      </c>
      <c r="W594" s="3">
        <v>44204</v>
      </c>
      <c r="X594" s="2">
        <v>347500</v>
      </c>
      <c r="Y594">
        <v>347500</v>
      </c>
      <c r="Z594">
        <v>176.58</v>
      </c>
      <c r="AA594">
        <v>98.44</v>
      </c>
      <c r="AB594">
        <v>1968</v>
      </c>
      <c r="AE594">
        <v>10500</v>
      </c>
      <c r="AF594">
        <v>0.24099999999999999</v>
      </c>
    </row>
    <row r="595" spans="1:32" x14ac:dyDescent="0.2">
      <c r="A595" t="s">
        <v>799</v>
      </c>
      <c r="B595">
        <v>3</v>
      </c>
      <c r="C595">
        <v>1.75</v>
      </c>
      <c r="D595">
        <v>14</v>
      </c>
      <c r="F595" s="4">
        <v>2.5000000000000001E-2</v>
      </c>
      <c r="G595">
        <v>0</v>
      </c>
      <c r="I595" t="s">
        <v>43</v>
      </c>
      <c r="J595">
        <v>3500</v>
      </c>
      <c r="K595">
        <v>0</v>
      </c>
      <c r="L595">
        <v>14</v>
      </c>
      <c r="N595" t="s">
        <v>44</v>
      </c>
      <c r="Q595">
        <v>0</v>
      </c>
      <c r="R595">
        <v>0</v>
      </c>
      <c r="S595">
        <v>335000</v>
      </c>
      <c r="T595" t="s">
        <v>37</v>
      </c>
      <c r="U595" s="2">
        <v>335000</v>
      </c>
      <c r="V595" t="s">
        <v>38</v>
      </c>
      <c r="W595" s="3">
        <v>44183</v>
      </c>
      <c r="X595" s="2">
        <v>321000</v>
      </c>
      <c r="Y595">
        <v>321000</v>
      </c>
      <c r="Z595">
        <v>194.78</v>
      </c>
      <c r="AA595">
        <v>95.82</v>
      </c>
      <c r="AB595">
        <v>1648</v>
      </c>
      <c r="AC595" t="s">
        <v>39</v>
      </c>
      <c r="AD595" t="s">
        <v>40</v>
      </c>
      <c r="AE595">
        <v>12012</v>
      </c>
      <c r="AF595">
        <v>0.27579999999999999</v>
      </c>
    </row>
    <row r="596" spans="1:32" x14ac:dyDescent="0.2">
      <c r="A596" t="s">
        <v>800</v>
      </c>
      <c r="B596">
        <v>4</v>
      </c>
      <c r="C596">
        <v>2</v>
      </c>
      <c r="D596">
        <v>27</v>
      </c>
      <c r="E596" t="s">
        <v>42</v>
      </c>
      <c r="F596" s="4">
        <v>2.5000000000000001E-2</v>
      </c>
      <c r="G596">
        <v>0</v>
      </c>
      <c r="I596" t="s">
        <v>43</v>
      </c>
      <c r="J596">
        <v>1500</v>
      </c>
      <c r="K596">
        <v>0</v>
      </c>
      <c r="L596">
        <v>27</v>
      </c>
      <c r="M596" t="s">
        <v>34</v>
      </c>
      <c r="N596" t="s">
        <v>44</v>
      </c>
      <c r="O596" t="s">
        <v>36</v>
      </c>
      <c r="Q596">
        <v>0</v>
      </c>
      <c r="R596">
        <v>0</v>
      </c>
      <c r="S596">
        <v>254900</v>
      </c>
      <c r="T596" t="s">
        <v>37</v>
      </c>
      <c r="U596" s="2">
        <v>259000</v>
      </c>
      <c r="V596" t="s">
        <v>38</v>
      </c>
      <c r="W596" s="3">
        <v>44223</v>
      </c>
      <c r="X596" s="2">
        <v>256000</v>
      </c>
      <c r="Y596">
        <v>256000</v>
      </c>
      <c r="AA596">
        <v>100.43</v>
      </c>
      <c r="AE596">
        <v>7201</v>
      </c>
      <c r="AF596">
        <v>0.1653</v>
      </c>
    </row>
    <row r="597" spans="1:32" x14ac:dyDescent="0.2">
      <c r="A597" t="s">
        <v>801</v>
      </c>
      <c r="B597">
        <v>3</v>
      </c>
      <c r="C597">
        <v>2</v>
      </c>
      <c r="D597">
        <v>74</v>
      </c>
      <c r="F597" s="4">
        <v>2.5000000000000001E-2</v>
      </c>
      <c r="G597">
        <v>0</v>
      </c>
      <c r="I597" t="s">
        <v>43</v>
      </c>
      <c r="J597">
        <v>3000</v>
      </c>
      <c r="K597">
        <v>0</v>
      </c>
      <c r="L597">
        <v>74</v>
      </c>
      <c r="N597" t="s">
        <v>35</v>
      </c>
      <c r="Q597">
        <v>0</v>
      </c>
      <c r="R597">
        <v>0</v>
      </c>
      <c r="S597">
        <v>289900</v>
      </c>
      <c r="T597" t="s">
        <v>37</v>
      </c>
      <c r="U597" s="2">
        <v>289900</v>
      </c>
      <c r="V597" t="s">
        <v>38</v>
      </c>
      <c r="W597" s="3">
        <v>44208</v>
      </c>
      <c r="X597" s="2">
        <v>280000</v>
      </c>
      <c r="Y597">
        <v>280000</v>
      </c>
      <c r="Z597">
        <v>174.24</v>
      </c>
      <c r="AA597">
        <v>96.59</v>
      </c>
      <c r="AB597">
        <v>1607</v>
      </c>
      <c r="AE597">
        <v>7306</v>
      </c>
      <c r="AF597">
        <v>0.16769999999999999</v>
      </c>
    </row>
    <row r="598" spans="1:32" x14ac:dyDescent="0.2">
      <c r="A598" t="s">
        <v>369</v>
      </c>
      <c r="B598">
        <v>3</v>
      </c>
      <c r="C598">
        <v>2</v>
      </c>
      <c r="D598">
        <v>26</v>
      </c>
      <c r="E598" t="s">
        <v>42</v>
      </c>
      <c r="F598" s="4">
        <v>2.5000000000000001E-2</v>
      </c>
      <c r="G598">
        <v>0</v>
      </c>
      <c r="J598">
        <v>2000</v>
      </c>
      <c r="K598">
        <v>0</v>
      </c>
      <c r="L598">
        <v>26</v>
      </c>
      <c r="N598" t="s">
        <v>65</v>
      </c>
      <c r="Q598">
        <v>0</v>
      </c>
      <c r="R598">
        <v>0</v>
      </c>
      <c r="S598">
        <v>254950</v>
      </c>
      <c r="T598" t="s">
        <v>45</v>
      </c>
      <c r="U598" s="2">
        <v>264950</v>
      </c>
      <c r="V598" t="s">
        <v>38</v>
      </c>
      <c r="W598" s="3">
        <v>44185</v>
      </c>
      <c r="X598" s="2">
        <v>260000</v>
      </c>
      <c r="Y598">
        <v>260000</v>
      </c>
      <c r="Z598">
        <v>202.33</v>
      </c>
      <c r="AA598">
        <v>101.98</v>
      </c>
      <c r="AB598">
        <v>1285</v>
      </c>
      <c r="AE598">
        <v>7209</v>
      </c>
      <c r="AF598">
        <v>0.16550000000000001</v>
      </c>
    </row>
    <row r="599" spans="1:32" x14ac:dyDescent="0.2">
      <c r="A599" t="s">
        <v>802</v>
      </c>
      <c r="B599">
        <v>3</v>
      </c>
      <c r="C599">
        <v>1.75</v>
      </c>
      <c r="D599">
        <v>32</v>
      </c>
      <c r="E599" t="s">
        <v>49</v>
      </c>
      <c r="F599" s="4">
        <v>2.5000000000000001E-2</v>
      </c>
      <c r="G599">
        <v>6300</v>
      </c>
      <c r="H599" t="s">
        <v>247</v>
      </c>
      <c r="I599" t="s">
        <v>33</v>
      </c>
      <c r="J599">
        <v>4500</v>
      </c>
      <c r="K599">
        <v>0</v>
      </c>
      <c r="L599">
        <v>32</v>
      </c>
      <c r="N599" t="s">
        <v>51</v>
      </c>
      <c r="Q599">
        <v>0</v>
      </c>
      <c r="R599">
        <v>0</v>
      </c>
      <c r="S599">
        <v>399900</v>
      </c>
      <c r="T599" t="s">
        <v>37</v>
      </c>
      <c r="U599" s="2">
        <v>439900</v>
      </c>
      <c r="V599" t="s">
        <v>38</v>
      </c>
      <c r="W599" s="3">
        <v>44196</v>
      </c>
      <c r="X599" s="2">
        <v>399900</v>
      </c>
      <c r="Y599">
        <v>399900</v>
      </c>
      <c r="Z599">
        <v>160.47</v>
      </c>
      <c r="AA599">
        <v>100</v>
      </c>
      <c r="AB599">
        <v>2492</v>
      </c>
      <c r="AC599" t="s">
        <v>46</v>
      </c>
      <c r="AD599" t="s">
        <v>47</v>
      </c>
      <c r="AE599">
        <v>11811</v>
      </c>
      <c r="AF599">
        <v>0.27110000000000001</v>
      </c>
    </row>
    <row r="600" spans="1:32" x14ac:dyDescent="0.2">
      <c r="A600" t="s">
        <v>803</v>
      </c>
      <c r="B600">
        <v>4</v>
      </c>
      <c r="C600">
        <v>2</v>
      </c>
      <c r="D600">
        <v>4</v>
      </c>
      <c r="F600" s="4">
        <v>2.5000000000000001E-2</v>
      </c>
      <c r="G600">
        <v>0</v>
      </c>
      <c r="I600" t="s">
        <v>43</v>
      </c>
      <c r="J600">
        <v>3500</v>
      </c>
      <c r="K600">
        <v>0</v>
      </c>
      <c r="L600">
        <v>4</v>
      </c>
      <c r="N600" t="s">
        <v>35</v>
      </c>
      <c r="Q600">
        <v>0</v>
      </c>
      <c r="R600">
        <v>0</v>
      </c>
      <c r="S600">
        <v>299900</v>
      </c>
      <c r="T600" t="s">
        <v>37</v>
      </c>
      <c r="U600" s="2">
        <v>299900</v>
      </c>
      <c r="V600" t="s">
        <v>38</v>
      </c>
      <c r="W600" s="3">
        <v>44165</v>
      </c>
      <c r="X600" s="2">
        <v>299900</v>
      </c>
      <c r="Y600">
        <v>299900</v>
      </c>
      <c r="Z600">
        <v>180.55</v>
      </c>
      <c r="AA600">
        <v>100</v>
      </c>
      <c r="AB600">
        <v>1661</v>
      </c>
      <c r="AC600" t="s">
        <v>46</v>
      </c>
      <c r="AD600" t="s">
        <v>47</v>
      </c>
      <c r="AE600">
        <v>6300</v>
      </c>
      <c r="AF600">
        <v>0.14460000000000001</v>
      </c>
    </row>
    <row r="601" spans="1:32" x14ac:dyDescent="0.2">
      <c r="A601" t="s">
        <v>804</v>
      </c>
      <c r="B601">
        <v>3</v>
      </c>
      <c r="C601">
        <v>2</v>
      </c>
      <c r="D601">
        <v>4</v>
      </c>
      <c r="E601" t="s">
        <v>42</v>
      </c>
      <c r="F601" s="1">
        <v>0.02</v>
      </c>
      <c r="G601">
        <v>7800</v>
      </c>
      <c r="H601" t="s">
        <v>71</v>
      </c>
      <c r="I601" t="s">
        <v>33</v>
      </c>
      <c r="J601">
        <v>5000</v>
      </c>
      <c r="K601">
        <v>0</v>
      </c>
      <c r="L601">
        <v>4</v>
      </c>
      <c r="M601" t="s">
        <v>34</v>
      </c>
      <c r="N601" t="s">
        <v>35</v>
      </c>
      <c r="O601" t="s">
        <v>36</v>
      </c>
      <c r="Q601">
        <v>0</v>
      </c>
      <c r="R601">
        <v>0</v>
      </c>
      <c r="S601">
        <v>250000</v>
      </c>
      <c r="T601" t="s">
        <v>45</v>
      </c>
      <c r="U601" s="2">
        <v>250000</v>
      </c>
      <c r="V601" t="s">
        <v>38</v>
      </c>
      <c r="W601" s="3">
        <v>44187</v>
      </c>
      <c r="X601" s="2">
        <v>260000</v>
      </c>
      <c r="Y601">
        <v>260000</v>
      </c>
      <c r="Z601">
        <v>135.49</v>
      </c>
      <c r="AA601">
        <v>104</v>
      </c>
      <c r="AB601">
        <v>1919</v>
      </c>
      <c r="AE601">
        <v>8762</v>
      </c>
      <c r="AF601">
        <v>0.2011</v>
      </c>
    </row>
    <row r="602" spans="1:32" x14ac:dyDescent="0.2">
      <c r="A602" t="s">
        <v>805</v>
      </c>
      <c r="B602">
        <v>3</v>
      </c>
      <c r="C602">
        <v>2</v>
      </c>
      <c r="D602">
        <v>14</v>
      </c>
      <c r="E602" t="s">
        <v>42</v>
      </c>
      <c r="F602" s="4">
        <v>2.5000000000000001E-2</v>
      </c>
      <c r="G602">
        <v>0</v>
      </c>
      <c r="I602" t="s">
        <v>43</v>
      </c>
      <c r="J602">
        <v>3000</v>
      </c>
      <c r="K602">
        <v>0</v>
      </c>
      <c r="L602">
        <v>14</v>
      </c>
      <c r="N602" t="s">
        <v>35</v>
      </c>
      <c r="Q602">
        <v>0</v>
      </c>
      <c r="R602">
        <v>0</v>
      </c>
      <c r="S602">
        <v>285000</v>
      </c>
      <c r="T602" t="s">
        <v>37</v>
      </c>
      <c r="U602" s="2">
        <v>285000</v>
      </c>
      <c r="V602" t="s">
        <v>38</v>
      </c>
      <c r="W602" s="3">
        <v>44176</v>
      </c>
      <c r="X602" s="2">
        <v>285000</v>
      </c>
      <c r="Y602">
        <v>285000</v>
      </c>
      <c r="Z602">
        <v>190.13</v>
      </c>
      <c r="AA602">
        <v>100</v>
      </c>
      <c r="AB602">
        <v>1499</v>
      </c>
      <c r="AC602" t="s">
        <v>58</v>
      </c>
      <c r="AD602" t="s">
        <v>59</v>
      </c>
      <c r="AE602">
        <v>9487</v>
      </c>
      <c r="AF602">
        <v>0.21779999999999999</v>
      </c>
    </row>
    <row r="603" spans="1:32" x14ac:dyDescent="0.2">
      <c r="A603" t="s">
        <v>806</v>
      </c>
      <c r="B603">
        <v>5</v>
      </c>
      <c r="C603">
        <v>2.75</v>
      </c>
      <c r="D603">
        <v>4</v>
      </c>
      <c r="E603" t="s">
        <v>42</v>
      </c>
      <c r="F603" s="1">
        <v>0.02</v>
      </c>
      <c r="G603">
        <v>0</v>
      </c>
      <c r="I603" t="s">
        <v>43</v>
      </c>
      <c r="J603">
        <v>3500</v>
      </c>
      <c r="K603">
        <v>25</v>
      </c>
      <c r="L603">
        <v>4</v>
      </c>
      <c r="N603" t="s">
        <v>51</v>
      </c>
      <c r="Q603">
        <v>30</v>
      </c>
      <c r="R603">
        <v>0</v>
      </c>
      <c r="S603">
        <v>349995</v>
      </c>
      <c r="T603" t="s">
        <v>144</v>
      </c>
      <c r="U603" s="2">
        <v>349995</v>
      </c>
      <c r="V603" t="s">
        <v>38</v>
      </c>
      <c r="W603" s="3">
        <v>44183</v>
      </c>
      <c r="X603" s="2">
        <v>350000</v>
      </c>
      <c r="Y603">
        <v>350000</v>
      </c>
      <c r="Z603">
        <v>132.68</v>
      </c>
      <c r="AA603">
        <v>100</v>
      </c>
      <c r="AB603">
        <v>2638</v>
      </c>
      <c r="AE603">
        <v>7164</v>
      </c>
      <c r="AF603">
        <v>0.16450000000000001</v>
      </c>
    </row>
    <row r="604" spans="1:32" x14ac:dyDescent="0.2">
      <c r="A604" t="s">
        <v>807</v>
      </c>
      <c r="B604">
        <v>3</v>
      </c>
      <c r="C604">
        <v>2</v>
      </c>
      <c r="D604">
        <v>4</v>
      </c>
      <c r="F604" s="4">
        <v>2.5000000000000001E-2</v>
      </c>
      <c r="G604">
        <v>0</v>
      </c>
      <c r="J604">
        <v>2500</v>
      </c>
      <c r="K604">
        <v>0</v>
      </c>
      <c r="L604">
        <v>4</v>
      </c>
      <c r="N604" t="s">
        <v>35</v>
      </c>
      <c r="Q604">
        <v>0</v>
      </c>
      <c r="R604">
        <v>0</v>
      </c>
      <c r="S604">
        <v>249000</v>
      </c>
      <c r="T604" t="s">
        <v>37</v>
      </c>
      <c r="U604" s="2">
        <v>249000</v>
      </c>
      <c r="V604" t="s">
        <v>38</v>
      </c>
      <c r="W604" s="3">
        <v>44183</v>
      </c>
      <c r="X604" s="2">
        <v>267000</v>
      </c>
      <c r="Y604">
        <v>267000</v>
      </c>
      <c r="Z604">
        <v>181.02</v>
      </c>
      <c r="AA604">
        <v>107.23</v>
      </c>
      <c r="AB604">
        <v>1475</v>
      </c>
      <c r="AE604">
        <v>6050</v>
      </c>
      <c r="AF604">
        <v>0.1389</v>
      </c>
    </row>
    <row r="605" spans="1:32" x14ac:dyDescent="0.2">
      <c r="A605" t="s">
        <v>808</v>
      </c>
      <c r="B605">
        <v>6</v>
      </c>
      <c r="C605">
        <v>4</v>
      </c>
      <c r="D605">
        <v>68</v>
      </c>
      <c r="E605" t="s">
        <v>49</v>
      </c>
      <c r="F605" s="4">
        <v>2.5000000000000001E-2</v>
      </c>
      <c r="G605">
        <v>0</v>
      </c>
      <c r="J605">
        <v>4000</v>
      </c>
      <c r="K605">
        <v>0</v>
      </c>
      <c r="L605">
        <v>68</v>
      </c>
      <c r="N605" t="s">
        <v>51</v>
      </c>
      <c r="Q605">
        <v>0</v>
      </c>
      <c r="R605">
        <v>0</v>
      </c>
      <c r="S605">
        <v>357900</v>
      </c>
      <c r="T605" t="s">
        <v>37</v>
      </c>
      <c r="U605" s="2">
        <v>364800</v>
      </c>
      <c r="V605" t="s">
        <v>38</v>
      </c>
      <c r="W605" s="3">
        <v>44225</v>
      </c>
      <c r="X605" s="2">
        <v>360000</v>
      </c>
      <c r="Y605">
        <v>360000</v>
      </c>
      <c r="Z605">
        <v>118.89</v>
      </c>
      <c r="AA605">
        <v>100.59</v>
      </c>
      <c r="AB605">
        <v>3028</v>
      </c>
      <c r="AE605">
        <v>6283</v>
      </c>
      <c r="AF605">
        <v>0.14419999999999999</v>
      </c>
    </row>
    <row r="606" spans="1:32" x14ac:dyDescent="0.2">
      <c r="A606" t="s">
        <v>809</v>
      </c>
      <c r="B606">
        <v>3</v>
      </c>
      <c r="C606">
        <v>2</v>
      </c>
      <c r="D606">
        <v>8</v>
      </c>
      <c r="E606" t="s">
        <v>42</v>
      </c>
      <c r="F606" s="4">
        <v>2.2499999999999999E-2</v>
      </c>
      <c r="G606">
        <v>0</v>
      </c>
      <c r="I606" t="s">
        <v>43</v>
      </c>
      <c r="J606">
        <v>2500</v>
      </c>
      <c r="K606">
        <v>0</v>
      </c>
      <c r="L606">
        <v>8</v>
      </c>
      <c r="M606" t="s">
        <v>34</v>
      </c>
      <c r="N606" t="s">
        <v>35</v>
      </c>
      <c r="O606" t="s">
        <v>36</v>
      </c>
      <c r="Q606">
        <v>0</v>
      </c>
      <c r="R606">
        <v>0</v>
      </c>
      <c r="S606">
        <v>260000</v>
      </c>
      <c r="T606" t="s">
        <v>37</v>
      </c>
      <c r="U606" s="2">
        <v>260000</v>
      </c>
      <c r="V606" t="s">
        <v>38</v>
      </c>
      <c r="W606" s="3">
        <v>44169</v>
      </c>
      <c r="X606" s="2">
        <v>264000</v>
      </c>
      <c r="Y606">
        <v>264000</v>
      </c>
      <c r="Z606">
        <v>213.59</v>
      </c>
      <c r="AA606">
        <v>101.54</v>
      </c>
      <c r="AB606">
        <v>1236</v>
      </c>
      <c r="AE606">
        <v>6292</v>
      </c>
      <c r="AF606">
        <v>0.1444</v>
      </c>
    </row>
    <row r="607" spans="1:32" x14ac:dyDescent="0.2">
      <c r="A607" t="s">
        <v>810</v>
      </c>
      <c r="B607">
        <v>3</v>
      </c>
      <c r="C607">
        <v>2</v>
      </c>
      <c r="D607">
        <v>2</v>
      </c>
      <c r="E607" t="s">
        <v>42</v>
      </c>
      <c r="F607" s="4">
        <v>2.2499999999999999E-2</v>
      </c>
      <c r="G607">
        <v>0</v>
      </c>
      <c r="I607" t="s">
        <v>43</v>
      </c>
      <c r="J607">
        <v>3500</v>
      </c>
      <c r="K607">
        <v>0</v>
      </c>
      <c r="L607">
        <v>2</v>
      </c>
      <c r="N607" t="s">
        <v>51</v>
      </c>
      <c r="Q607">
        <v>0</v>
      </c>
      <c r="R607">
        <v>0</v>
      </c>
      <c r="S607">
        <v>360000</v>
      </c>
      <c r="T607" t="s">
        <v>37</v>
      </c>
      <c r="U607" s="2">
        <v>350000</v>
      </c>
      <c r="V607" t="s">
        <v>38</v>
      </c>
      <c r="W607" s="3">
        <v>44188</v>
      </c>
      <c r="X607" s="2">
        <v>360000</v>
      </c>
      <c r="Y607">
        <v>360000</v>
      </c>
      <c r="Z607">
        <v>189.37</v>
      </c>
      <c r="AA607">
        <v>100</v>
      </c>
      <c r="AB607">
        <v>1901</v>
      </c>
      <c r="AC607" t="s">
        <v>39</v>
      </c>
      <c r="AD607" t="s">
        <v>40</v>
      </c>
      <c r="AE607">
        <v>8400</v>
      </c>
      <c r="AF607">
        <v>0.1928</v>
      </c>
    </row>
    <row r="608" spans="1:32" x14ac:dyDescent="0.2">
      <c r="A608" t="s">
        <v>811</v>
      </c>
      <c r="B608">
        <v>4</v>
      </c>
      <c r="C608">
        <v>2.5</v>
      </c>
      <c r="D608">
        <v>11</v>
      </c>
      <c r="F608" s="4">
        <v>2.2499999999999999E-2</v>
      </c>
      <c r="G608">
        <v>0</v>
      </c>
      <c r="I608" t="s">
        <v>43</v>
      </c>
      <c r="J608">
        <v>4000</v>
      </c>
      <c r="K608">
        <v>0</v>
      </c>
      <c r="L608">
        <v>11</v>
      </c>
      <c r="N608" t="s">
        <v>51</v>
      </c>
      <c r="Q608">
        <v>0</v>
      </c>
      <c r="R608">
        <v>0</v>
      </c>
      <c r="S608">
        <v>455000</v>
      </c>
      <c r="T608" t="s">
        <v>37</v>
      </c>
      <c r="U608" s="2">
        <v>459000</v>
      </c>
      <c r="V608" t="s">
        <v>38</v>
      </c>
      <c r="W608" s="3">
        <v>44176</v>
      </c>
      <c r="X608" s="2">
        <v>455000</v>
      </c>
      <c r="Y608">
        <v>455000</v>
      </c>
      <c r="Z608">
        <v>183.32</v>
      </c>
      <c r="AA608">
        <v>100</v>
      </c>
      <c r="AB608">
        <v>2482</v>
      </c>
      <c r="AE608">
        <v>10160</v>
      </c>
      <c r="AF608">
        <v>0.23319999999999999</v>
      </c>
    </row>
    <row r="609" spans="1:32" x14ac:dyDescent="0.2">
      <c r="A609" t="s">
        <v>812</v>
      </c>
      <c r="B609">
        <v>4</v>
      </c>
      <c r="C609">
        <v>2.5</v>
      </c>
      <c r="D609">
        <v>28</v>
      </c>
      <c r="F609" s="4">
        <v>2.5000000000000001E-2</v>
      </c>
      <c r="G609">
        <v>0</v>
      </c>
      <c r="I609" t="s">
        <v>43</v>
      </c>
      <c r="J609">
        <v>5000</v>
      </c>
      <c r="K609">
        <v>0</v>
      </c>
      <c r="L609">
        <v>28</v>
      </c>
      <c r="N609" t="s">
        <v>51</v>
      </c>
      <c r="Q609">
        <v>0</v>
      </c>
      <c r="R609">
        <v>0</v>
      </c>
      <c r="S609">
        <v>489000</v>
      </c>
      <c r="T609" t="s">
        <v>37</v>
      </c>
      <c r="U609" s="2">
        <v>509999</v>
      </c>
      <c r="V609" t="s">
        <v>38</v>
      </c>
      <c r="W609" s="3">
        <v>44200</v>
      </c>
      <c r="X609" s="2">
        <v>485000</v>
      </c>
      <c r="Y609">
        <v>485000</v>
      </c>
      <c r="Z609">
        <v>191.62</v>
      </c>
      <c r="AA609">
        <v>99.18</v>
      </c>
      <c r="AB609">
        <v>2531</v>
      </c>
      <c r="AC609" t="s">
        <v>39</v>
      </c>
      <c r="AD609" t="s">
        <v>40</v>
      </c>
      <c r="AE609">
        <v>12312</v>
      </c>
      <c r="AF609">
        <v>0.28260000000000002</v>
      </c>
    </row>
    <row r="610" spans="1:32" x14ac:dyDescent="0.2">
      <c r="A610" t="s">
        <v>813</v>
      </c>
      <c r="B610">
        <v>3</v>
      </c>
      <c r="C610">
        <v>1.75</v>
      </c>
      <c r="D610">
        <v>60</v>
      </c>
      <c r="E610" t="s">
        <v>42</v>
      </c>
      <c r="F610" s="4">
        <v>2.5000000000000001E-2</v>
      </c>
      <c r="G610">
        <v>415</v>
      </c>
      <c r="H610" t="s">
        <v>197</v>
      </c>
      <c r="I610" t="s">
        <v>33</v>
      </c>
      <c r="J610">
        <v>2000</v>
      </c>
      <c r="K610">
        <v>0</v>
      </c>
      <c r="L610">
        <v>23</v>
      </c>
      <c r="N610" t="s">
        <v>35</v>
      </c>
      <c r="Q610">
        <v>0</v>
      </c>
      <c r="R610">
        <v>0</v>
      </c>
      <c r="S610">
        <v>225900</v>
      </c>
      <c r="T610" t="s">
        <v>37</v>
      </c>
      <c r="U610" s="2">
        <v>219900</v>
      </c>
      <c r="V610" t="s">
        <v>38</v>
      </c>
      <c r="W610" s="3">
        <v>44195</v>
      </c>
      <c r="X610" s="2">
        <v>230000</v>
      </c>
      <c r="Y610">
        <v>230000</v>
      </c>
      <c r="Z610">
        <v>166.18</v>
      </c>
      <c r="AA610">
        <v>101.81</v>
      </c>
      <c r="AB610">
        <v>1384</v>
      </c>
      <c r="AE610">
        <v>6600</v>
      </c>
      <c r="AF610">
        <v>0.1515</v>
      </c>
    </row>
    <row r="611" spans="1:32" x14ac:dyDescent="0.2">
      <c r="A611" t="s">
        <v>814</v>
      </c>
      <c r="B611">
        <v>0</v>
      </c>
      <c r="C611">
        <v>0</v>
      </c>
      <c r="D611">
        <v>44</v>
      </c>
      <c r="E611" t="s">
        <v>42</v>
      </c>
      <c r="F611" s="6">
        <v>5000</v>
      </c>
      <c r="G611">
        <v>0</v>
      </c>
      <c r="I611" t="s">
        <v>43</v>
      </c>
      <c r="J611">
        <v>5000</v>
      </c>
      <c r="K611">
        <v>0</v>
      </c>
      <c r="L611">
        <v>44</v>
      </c>
      <c r="M611" t="s">
        <v>34</v>
      </c>
      <c r="N611" t="s">
        <v>51</v>
      </c>
      <c r="O611" t="s">
        <v>36</v>
      </c>
      <c r="Q611">
        <v>0</v>
      </c>
      <c r="R611">
        <v>0</v>
      </c>
      <c r="S611">
        <v>303110</v>
      </c>
      <c r="T611" t="s">
        <v>45</v>
      </c>
      <c r="U611" s="2">
        <v>305110</v>
      </c>
      <c r="V611" t="s">
        <v>38</v>
      </c>
      <c r="W611" s="3">
        <v>44187</v>
      </c>
      <c r="X611" s="2">
        <v>296110</v>
      </c>
      <c r="Y611">
        <v>296110</v>
      </c>
      <c r="AA611">
        <v>97.69</v>
      </c>
      <c r="AE611">
        <v>6098</v>
      </c>
      <c r="AF611">
        <v>0.14000000000000001</v>
      </c>
    </row>
    <row r="612" spans="1:32" x14ac:dyDescent="0.2">
      <c r="A612" t="s">
        <v>815</v>
      </c>
      <c r="B612">
        <v>4</v>
      </c>
      <c r="C612">
        <v>2.75</v>
      </c>
      <c r="D612">
        <v>36</v>
      </c>
      <c r="F612" s="4">
        <v>2.5000000000000001E-2</v>
      </c>
      <c r="G612">
        <v>0</v>
      </c>
      <c r="I612" t="s">
        <v>43</v>
      </c>
      <c r="J612">
        <v>5000</v>
      </c>
      <c r="K612">
        <v>0</v>
      </c>
      <c r="L612">
        <v>36</v>
      </c>
      <c r="M612" t="s">
        <v>34</v>
      </c>
      <c r="N612" t="s">
        <v>51</v>
      </c>
      <c r="O612" t="s">
        <v>36</v>
      </c>
      <c r="Q612">
        <v>0</v>
      </c>
      <c r="R612">
        <v>0</v>
      </c>
      <c r="S612">
        <v>315000</v>
      </c>
      <c r="T612" t="s">
        <v>37</v>
      </c>
      <c r="U612" s="2">
        <v>315000</v>
      </c>
      <c r="V612" t="s">
        <v>38</v>
      </c>
      <c r="W612" s="3">
        <v>44195</v>
      </c>
      <c r="X612" s="2">
        <v>320000</v>
      </c>
      <c r="Y612">
        <v>320000</v>
      </c>
      <c r="Z612">
        <v>152.38</v>
      </c>
      <c r="AA612">
        <v>101.59</v>
      </c>
      <c r="AB612">
        <v>2100</v>
      </c>
      <c r="AE612">
        <v>11340</v>
      </c>
      <c r="AF612">
        <v>0.26029999999999998</v>
      </c>
    </row>
    <row r="613" spans="1:32" x14ac:dyDescent="0.2">
      <c r="A613" t="s">
        <v>816</v>
      </c>
      <c r="B613">
        <v>4</v>
      </c>
      <c r="C613">
        <v>3</v>
      </c>
      <c r="D613">
        <v>38</v>
      </c>
      <c r="F613" s="4">
        <v>2.5000000000000001E-2</v>
      </c>
      <c r="G613">
        <v>7500</v>
      </c>
      <c r="H613" t="s">
        <v>817</v>
      </c>
      <c r="I613" t="s">
        <v>33</v>
      </c>
      <c r="J613">
        <v>10000</v>
      </c>
      <c r="K613">
        <v>0</v>
      </c>
      <c r="L613">
        <v>38</v>
      </c>
      <c r="N613" t="s">
        <v>51</v>
      </c>
      <c r="Q613">
        <v>0</v>
      </c>
      <c r="R613">
        <v>0</v>
      </c>
      <c r="S613">
        <v>499900</v>
      </c>
      <c r="T613" t="s">
        <v>37</v>
      </c>
      <c r="U613" s="2">
        <v>525000</v>
      </c>
      <c r="V613" t="s">
        <v>38</v>
      </c>
      <c r="W613" s="3">
        <v>44224</v>
      </c>
      <c r="X613" s="2">
        <v>499900</v>
      </c>
      <c r="Y613">
        <v>499900</v>
      </c>
      <c r="Z613">
        <v>155.38999999999999</v>
      </c>
      <c r="AA613">
        <v>100</v>
      </c>
      <c r="AB613">
        <v>3217</v>
      </c>
      <c r="AE613">
        <v>18780</v>
      </c>
      <c r="AF613">
        <v>0.43109999999999998</v>
      </c>
    </row>
    <row r="614" spans="1:32" x14ac:dyDescent="0.2">
      <c r="A614" t="s">
        <v>818</v>
      </c>
      <c r="B614">
        <v>4</v>
      </c>
      <c r="C614">
        <v>2</v>
      </c>
      <c r="D614">
        <v>16</v>
      </c>
      <c r="E614" t="s">
        <v>42</v>
      </c>
      <c r="F614" s="1">
        <v>0.03</v>
      </c>
      <c r="G614">
        <v>0</v>
      </c>
      <c r="I614" t="s">
        <v>43</v>
      </c>
      <c r="J614">
        <v>10000</v>
      </c>
      <c r="K614">
        <v>175</v>
      </c>
      <c r="L614">
        <v>16</v>
      </c>
      <c r="M614" t="s">
        <v>34</v>
      </c>
      <c r="N614" t="s">
        <v>51</v>
      </c>
      <c r="O614" t="s">
        <v>36</v>
      </c>
      <c r="Q614">
        <v>0</v>
      </c>
      <c r="R614">
        <v>0</v>
      </c>
      <c r="S614">
        <v>353990</v>
      </c>
      <c r="T614" t="s">
        <v>37</v>
      </c>
      <c r="U614" s="2">
        <v>353990</v>
      </c>
      <c r="V614" t="s">
        <v>38</v>
      </c>
      <c r="W614" s="3">
        <v>44132</v>
      </c>
      <c r="X614" s="2">
        <v>353990</v>
      </c>
      <c r="Y614">
        <v>353990</v>
      </c>
      <c r="AA614">
        <v>100</v>
      </c>
      <c r="AC614" t="s">
        <v>83</v>
      </c>
      <c r="AD614" t="s">
        <v>84</v>
      </c>
      <c r="AE614">
        <v>7405</v>
      </c>
      <c r="AF614">
        <v>0.17</v>
      </c>
    </row>
    <row r="615" spans="1:32" x14ac:dyDescent="0.2">
      <c r="A615" t="s">
        <v>819</v>
      </c>
      <c r="B615">
        <v>4</v>
      </c>
      <c r="C615">
        <v>3</v>
      </c>
      <c r="D615">
        <v>12</v>
      </c>
      <c r="E615" t="s">
        <v>42</v>
      </c>
      <c r="F615" s="4">
        <v>2.5000000000000001E-2</v>
      </c>
      <c r="G615">
        <v>600</v>
      </c>
      <c r="H615" t="s">
        <v>192</v>
      </c>
      <c r="I615" t="s">
        <v>33</v>
      </c>
      <c r="J615">
        <v>5000</v>
      </c>
      <c r="K615">
        <v>0</v>
      </c>
      <c r="L615">
        <v>12</v>
      </c>
      <c r="M615" t="s">
        <v>34</v>
      </c>
      <c r="N615" t="s">
        <v>51</v>
      </c>
      <c r="O615" t="s">
        <v>36</v>
      </c>
      <c r="Q615">
        <v>0</v>
      </c>
      <c r="R615">
        <v>0</v>
      </c>
      <c r="S615">
        <v>420000</v>
      </c>
      <c r="T615" t="s">
        <v>37</v>
      </c>
      <c r="U615" s="2">
        <v>420000</v>
      </c>
      <c r="V615" t="s">
        <v>38</v>
      </c>
      <c r="W615" s="3">
        <v>44182</v>
      </c>
      <c r="X615" s="2">
        <v>420000</v>
      </c>
      <c r="Y615">
        <v>420000</v>
      </c>
      <c r="Z615">
        <v>159.76</v>
      </c>
      <c r="AA615">
        <v>100</v>
      </c>
      <c r="AB615">
        <v>2629</v>
      </c>
      <c r="AE615">
        <v>11326</v>
      </c>
      <c r="AF615">
        <v>0.26</v>
      </c>
    </row>
    <row r="616" spans="1:32" x14ac:dyDescent="0.2">
      <c r="A616" t="s">
        <v>820</v>
      </c>
      <c r="B616">
        <v>3</v>
      </c>
      <c r="C616">
        <v>2</v>
      </c>
      <c r="D616">
        <v>11</v>
      </c>
      <c r="E616" t="s">
        <v>42</v>
      </c>
      <c r="F616" s="1">
        <v>0.02</v>
      </c>
      <c r="G616">
        <v>0</v>
      </c>
      <c r="I616" t="s">
        <v>43</v>
      </c>
      <c r="J616">
        <v>2500</v>
      </c>
      <c r="K616">
        <v>175</v>
      </c>
      <c r="L616">
        <v>11</v>
      </c>
      <c r="M616" t="s">
        <v>34</v>
      </c>
      <c r="N616" t="s">
        <v>51</v>
      </c>
      <c r="O616" t="s">
        <v>36</v>
      </c>
      <c r="Q616">
        <v>0</v>
      </c>
      <c r="R616">
        <v>0</v>
      </c>
      <c r="S616">
        <v>393000</v>
      </c>
      <c r="T616" t="s">
        <v>37</v>
      </c>
      <c r="U616" s="2">
        <v>393000</v>
      </c>
      <c r="V616" t="s">
        <v>38</v>
      </c>
      <c r="W616" s="3">
        <v>44182</v>
      </c>
      <c r="X616" s="2">
        <v>400000</v>
      </c>
      <c r="Y616">
        <v>400000</v>
      </c>
      <c r="Z616">
        <v>232.02</v>
      </c>
      <c r="AA616">
        <v>101.78</v>
      </c>
      <c r="AB616">
        <v>1724</v>
      </c>
      <c r="AC616" t="s">
        <v>83</v>
      </c>
      <c r="AD616" t="s">
        <v>84</v>
      </c>
      <c r="AE616">
        <v>8276</v>
      </c>
      <c r="AF616">
        <v>0.19</v>
      </c>
    </row>
    <row r="617" spans="1:32" x14ac:dyDescent="0.2">
      <c r="A617" t="s">
        <v>821</v>
      </c>
      <c r="B617">
        <v>4</v>
      </c>
      <c r="C617">
        <v>2</v>
      </c>
      <c r="D617">
        <v>15</v>
      </c>
      <c r="E617" t="s">
        <v>42</v>
      </c>
      <c r="F617" s="4">
        <v>2.5000000000000001E-2</v>
      </c>
      <c r="G617">
        <v>0</v>
      </c>
      <c r="I617" t="s">
        <v>43</v>
      </c>
      <c r="J617">
        <v>3500</v>
      </c>
      <c r="K617">
        <v>0</v>
      </c>
      <c r="L617">
        <v>15</v>
      </c>
      <c r="M617" t="s">
        <v>34</v>
      </c>
      <c r="N617" t="s">
        <v>51</v>
      </c>
      <c r="O617" t="s">
        <v>36</v>
      </c>
      <c r="Q617">
        <v>0</v>
      </c>
      <c r="R617">
        <v>0</v>
      </c>
      <c r="S617">
        <v>375000</v>
      </c>
      <c r="T617" t="s">
        <v>144</v>
      </c>
      <c r="U617" s="2">
        <v>375000</v>
      </c>
      <c r="V617" t="s">
        <v>38</v>
      </c>
      <c r="W617" s="3">
        <v>44189</v>
      </c>
      <c r="X617" s="2">
        <v>382000</v>
      </c>
      <c r="Y617">
        <v>382000</v>
      </c>
      <c r="Z617">
        <v>179.68</v>
      </c>
      <c r="AA617">
        <v>101.87</v>
      </c>
      <c r="AB617">
        <v>2126</v>
      </c>
      <c r="AE617">
        <v>9307</v>
      </c>
      <c r="AF617">
        <v>0.2137</v>
      </c>
    </row>
    <row r="618" spans="1:32" x14ac:dyDescent="0.2">
      <c r="A618" t="s">
        <v>822</v>
      </c>
      <c r="B618">
        <v>3</v>
      </c>
      <c r="C618">
        <v>2.5</v>
      </c>
      <c r="D618">
        <v>3</v>
      </c>
      <c r="E618" t="s">
        <v>42</v>
      </c>
      <c r="F618" s="4">
        <v>2.5000000000000001E-2</v>
      </c>
      <c r="G618">
        <v>3000</v>
      </c>
      <c r="H618" t="s">
        <v>86</v>
      </c>
      <c r="I618" t="s">
        <v>33</v>
      </c>
      <c r="J618">
        <v>3000</v>
      </c>
      <c r="K618">
        <v>0</v>
      </c>
      <c r="L618">
        <v>3</v>
      </c>
      <c r="M618" t="s">
        <v>34</v>
      </c>
      <c r="N618" t="s">
        <v>35</v>
      </c>
      <c r="O618" t="s">
        <v>36</v>
      </c>
      <c r="Q618">
        <v>0</v>
      </c>
      <c r="R618">
        <v>0</v>
      </c>
      <c r="S618">
        <v>260000</v>
      </c>
      <c r="T618" t="s">
        <v>45</v>
      </c>
      <c r="U618" s="2">
        <v>260000</v>
      </c>
      <c r="V618" t="s">
        <v>38</v>
      </c>
      <c r="W618" s="3">
        <v>44175</v>
      </c>
      <c r="X618" s="2">
        <v>265000</v>
      </c>
      <c r="Y618">
        <v>265000</v>
      </c>
      <c r="Z618">
        <v>164.8</v>
      </c>
      <c r="AA618">
        <v>101.92</v>
      </c>
      <c r="AB618">
        <v>1608</v>
      </c>
      <c r="AE618">
        <v>5242</v>
      </c>
      <c r="AF618">
        <v>0.1203</v>
      </c>
    </row>
    <row r="619" spans="1:32" x14ac:dyDescent="0.2">
      <c r="A619" t="s">
        <v>823</v>
      </c>
      <c r="B619">
        <v>5</v>
      </c>
      <c r="C619">
        <v>2.75</v>
      </c>
      <c r="D619">
        <v>47</v>
      </c>
      <c r="F619" s="4">
        <v>2.5000000000000001E-2</v>
      </c>
      <c r="G619">
        <v>0</v>
      </c>
      <c r="I619" t="s">
        <v>43</v>
      </c>
      <c r="J619">
        <v>5000</v>
      </c>
      <c r="K619">
        <v>0</v>
      </c>
      <c r="L619">
        <v>47</v>
      </c>
      <c r="M619" t="s">
        <v>34</v>
      </c>
      <c r="N619" t="s">
        <v>65</v>
      </c>
      <c r="O619" t="s">
        <v>36</v>
      </c>
      <c r="Q619">
        <v>0</v>
      </c>
      <c r="R619">
        <v>0</v>
      </c>
      <c r="S619">
        <v>398999</v>
      </c>
      <c r="T619" t="s">
        <v>37</v>
      </c>
      <c r="U619" s="2">
        <v>425000</v>
      </c>
      <c r="V619" t="s">
        <v>38</v>
      </c>
      <c r="W619" s="3">
        <v>44193</v>
      </c>
      <c r="X619" s="2">
        <v>385000</v>
      </c>
      <c r="Y619">
        <v>385000</v>
      </c>
      <c r="Z619">
        <v>141.03</v>
      </c>
      <c r="AA619">
        <v>96.49</v>
      </c>
      <c r="AB619">
        <v>2730</v>
      </c>
      <c r="AE619">
        <v>8855</v>
      </c>
      <c r="AF619">
        <v>0.20330000000000001</v>
      </c>
    </row>
    <row r="620" spans="1:32" x14ac:dyDescent="0.2">
      <c r="A620" t="s">
        <v>824</v>
      </c>
      <c r="B620">
        <v>4</v>
      </c>
      <c r="C620">
        <v>2.5</v>
      </c>
      <c r="D620">
        <v>66</v>
      </c>
      <c r="E620" t="s">
        <v>49</v>
      </c>
      <c r="F620" s="4">
        <v>2.5000000000000001E-2</v>
      </c>
      <c r="G620">
        <v>0</v>
      </c>
      <c r="I620" t="s">
        <v>43</v>
      </c>
      <c r="J620">
        <v>5000</v>
      </c>
      <c r="K620">
        <v>0</v>
      </c>
      <c r="L620">
        <v>43</v>
      </c>
      <c r="M620" t="s">
        <v>34</v>
      </c>
      <c r="N620" t="s">
        <v>35</v>
      </c>
      <c r="O620" t="s">
        <v>36</v>
      </c>
      <c r="Q620">
        <v>0</v>
      </c>
      <c r="R620">
        <v>0</v>
      </c>
      <c r="S620">
        <v>434950</v>
      </c>
      <c r="T620" t="s">
        <v>37</v>
      </c>
      <c r="U620" s="2">
        <v>429950</v>
      </c>
      <c r="V620" t="s">
        <v>38</v>
      </c>
      <c r="W620" s="3">
        <v>44236</v>
      </c>
      <c r="X620" s="2">
        <v>434900</v>
      </c>
      <c r="Y620">
        <v>434900</v>
      </c>
      <c r="Z620">
        <v>159.19</v>
      </c>
      <c r="AA620">
        <v>99.99</v>
      </c>
      <c r="AB620">
        <v>2732</v>
      </c>
      <c r="AE620">
        <v>11032</v>
      </c>
      <c r="AF620">
        <v>0.25330000000000003</v>
      </c>
    </row>
    <row r="621" spans="1:32" x14ac:dyDescent="0.2">
      <c r="A621" t="s">
        <v>825</v>
      </c>
      <c r="B621">
        <v>4</v>
      </c>
      <c r="C621">
        <v>2</v>
      </c>
      <c r="D621">
        <v>13</v>
      </c>
      <c r="E621" t="s">
        <v>49</v>
      </c>
      <c r="F621" s="4">
        <v>2.5000000000000001E-2</v>
      </c>
      <c r="G621">
        <v>5000</v>
      </c>
      <c r="H621" t="s">
        <v>674</v>
      </c>
      <c r="I621" t="s">
        <v>33</v>
      </c>
      <c r="J621">
        <v>5000</v>
      </c>
      <c r="K621">
        <v>0</v>
      </c>
      <c r="L621">
        <v>13</v>
      </c>
      <c r="M621" t="s">
        <v>34</v>
      </c>
      <c r="N621" t="s">
        <v>51</v>
      </c>
      <c r="O621" t="s">
        <v>36</v>
      </c>
      <c r="Q621">
        <v>0</v>
      </c>
      <c r="R621">
        <v>0</v>
      </c>
      <c r="S621">
        <v>304900</v>
      </c>
      <c r="T621" t="s">
        <v>37</v>
      </c>
      <c r="U621" s="2">
        <v>304900</v>
      </c>
      <c r="V621" t="s">
        <v>38</v>
      </c>
      <c r="W621" s="3">
        <v>44133</v>
      </c>
      <c r="X621" s="2">
        <v>304900</v>
      </c>
      <c r="Y621">
        <v>304900</v>
      </c>
      <c r="AA621">
        <v>100</v>
      </c>
      <c r="AE621">
        <v>7405</v>
      </c>
      <c r="AF621">
        <v>0.17</v>
      </c>
    </row>
    <row r="622" spans="1:32" x14ac:dyDescent="0.2">
      <c r="A622" t="s">
        <v>826</v>
      </c>
      <c r="B622">
        <v>3</v>
      </c>
      <c r="C622">
        <v>2</v>
      </c>
      <c r="D622">
        <v>46</v>
      </c>
      <c r="E622" t="s">
        <v>42</v>
      </c>
      <c r="F622" s="4">
        <v>2.5000000000000001E-2</v>
      </c>
      <c r="G622">
        <v>0</v>
      </c>
      <c r="I622" t="s">
        <v>43</v>
      </c>
      <c r="J622">
        <v>2500</v>
      </c>
      <c r="K622">
        <v>0</v>
      </c>
      <c r="L622">
        <v>46</v>
      </c>
      <c r="N622" t="s">
        <v>51</v>
      </c>
      <c r="Q622">
        <v>0</v>
      </c>
      <c r="R622">
        <v>0</v>
      </c>
      <c r="S622">
        <v>384900</v>
      </c>
      <c r="T622" t="s">
        <v>37</v>
      </c>
      <c r="U622" s="2">
        <v>384900</v>
      </c>
      <c r="V622" t="s">
        <v>38</v>
      </c>
      <c r="W622" s="3">
        <v>44200</v>
      </c>
      <c r="X622" s="2">
        <v>385000</v>
      </c>
      <c r="Y622">
        <v>385000</v>
      </c>
      <c r="Z622">
        <v>175.24</v>
      </c>
      <c r="AA622">
        <v>100.03</v>
      </c>
      <c r="AB622">
        <v>2197</v>
      </c>
      <c r="AC622" t="s">
        <v>39</v>
      </c>
      <c r="AD622" t="s">
        <v>40</v>
      </c>
      <c r="AE622">
        <v>10009</v>
      </c>
      <c r="AF622">
        <v>0.2298</v>
      </c>
    </row>
    <row r="623" spans="1:32" x14ac:dyDescent="0.2">
      <c r="A623" t="s">
        <v>827</v>
      </c>
      <c r="B623">
        <v>4</v>
      </c>
      <c r="C623">
        <v>3</v>
      </c>
      <c r="D623">
        <v>72</v>
      </c>
      <c r="F623" s="1">
        <v>0.03</v>
      </c>
      <c r="G623">
        <v>0</v>
      </c>
      <c r="I623" t="s">
        <v>43</v>
      </c>
      <c r="J623">
        <v>5000</v>
      </c>
      <c r="K623">
        <v>130</v>
      </c>
      <c r="L623">
        <v>1</v>
      </c>
      <c r="M623" t="s">
        <v>34</v>
      </c>
      <c r="N623" t="s">
        <v>35</v>
      </c>
      <c r="O623" t="s">
        <v>36</v>
      </c>
      <c r="Q623">
        <v>0</v>
      </c>
      <c r="R623">
        <v>0</v>
      </c>
      <c r="S623">
        <v>309000</v>
      </c>
      <c r="T623" t="s">
        <v>37</v>
      </c>
      <c r="U623" s="2">
        <v>309000</v>
      </c>
      <c r="V623" t="s">
        <v>38</v>
      </c>
      <c r="W623" s="3">
        <v>44137</v>
      </c>
      <c r="X623" s="2">
        <v>302000</v>
      </c>
      <c r="Y623">
        <v>302000</v>
      </c>
      <c r="Z623">
        <v>156.72</v>
      </c>
      <c r="AA623">
        <v>97.73</v>
      </c>
      <c r="AB623">
        <v>1927</v>
      </c>
      <c r="AC623" t="s">
        <v>83</v>
      </c>
      <c r="AD623" t="s">
        <v>84</v>
      </c>
      <c r="AE623">
        <v>3312</v>
      </c>
      <c r="AF623">
        <v>7.5999999999999998E-2</v>
      </c>
    </row>
    <row r="624" spans="1:32" x14ac:dyDescent="0.2">
      <c r="A624" t="s">
        <v>828</v>
      </c>
      <c r="B624">
        <v>4</v>
      </c>
      <c r="C624">
        <v>2.75</v>
      </c>
      <c r="D624">
        <v>3</v>
      </c>
      <c r="E624" t="s">
        <v>42</v>
      </c>
      <c r="F624" s="4">
        <v>2.5000000000000001E-2</v>
      </c>
      <c r="G624">
        <v>3750</v>
      </c>
      <c r="H624" t="s">
        <v>829</v>
      </c>
      <c r="I624" t="s">
        <v>33</v>
      </c>
      <c r="J624">
        <v>3000</v>
      </c>
      <c r="K624">
        <v>0</v>
      </c>
      <c r="L624">
        <v>3</v>
      </c>
      <c r="M624" t="s">
        <v>34</v>
      </c>
      <c r="N624" t="s">
        <v>44</v>
      </c>
      <c r="O624" t="s">
        <v>36</v>
      </c>
      <c r="Q624">
        <v>0</v>
      </c>
      <c r="R624">
        <v>0</v>
      </c>
      <c r="S624">
        <v>375000</v>
      </c>
      <c r="T624" t="s">
        <v>37</v>
      </c>
      <c r="U624" s="2">
        <v>375000</v>
      </c>
      <c r="V624" t="s">
        <v>38</v>
      </c>
      <c r="W624" s="3">
        <v>44195</v>
      </c>
      <c r="X624" s="2">
        <v>375000</v>
      </c>
      <c r="Y624">
        <v>375000</v>
      </c>
      <c r="Z624">
        <v>147.81</v>
      </c>
      <c r="AA624">
        <v>100</v>
      </c>
      <c r="AB624">
        <v>2537</v>
      </c>
      <c r="AE624">
        <v>9745</v>
      </c>
      <c r="AF624">
        <v>0.22370000000000001</v>
      </c>
    </row>
    <row r="625" spans="1:32" x14ac:dyDescent="0.2">
      <c r="A625" t="s">
        <v>830</v>
      </c>
      <c r="B625">
        <v>4</v>
      </c>
      <c r="C625">
        <v>3.5</v>
      </c>
      <c r="D625">
        <v>8</v>
      </c>
      <c r="E625" t="s">
        <v>42</v>
      </c>
      <c r="F625" s="5">
        <v>4000</v>
      </c>
      <c r="G625">
        <v>0</v>
      </c>
      <c r="I625" t="s">
        <v>43</v>
      </c>
      <c r="J625">
        <v>2000</v>
      </c>
      <c r="K625">
        <v>0</v>
      </c>
      <c r="L625">
        <v>8</v>
      </c>
      <c r="M625" t="s">
        <v>34</v>
      </c>
      <c r="N625" t="s">
        <v>51</v>
      </c>
      <c r="O625" t="s">
        <v>36</v>
      </c>
      <c r="Q625">
        <v>0</v>
      </c>
      <c r="R625">
        <v>0</v>
      </c>
      <c r="S625">
        <v>389400</v>
      </c>
      <c r="T625" t="s">
        <v>144</v>
      </c>
      <c r="U625" s="2">
        <v>389400</v>
      </c>
      <c r="V625" t="s">
        <v>38</v>
      </c>
      <c r="W625" s="3">
        <v>44134</v>
      </c>
      <c r="X625" s="2">
        <v>389400</v>
      </c>
      <c r="Y625">
        <v>389400</v>
      </c>
      <c r="AA625">
        <v>100</v>
      </c>
      <c r="AE625">
        <v>2841</v>
      </c>
      <c r="AF625">
        <v>6.5199999999999994E-2</v>
      </c>
    </row>
    <row r="626" spans="1:32" x14ac:dyDescent="0.2">
      <c r="A626" t="s">
        <v>831</v>
      </c>
      <c r="B626">
        <v>3</v>
      </c>
      <c r="C626">
        <v>1.75</v>
      </c>
      <c r="D626">
        <v>6</v>
      </c>
      <c r="E626" t="s">
        <v>42</v>
      </c>
      <c r="F626" s="4">
        <v>2.5000000000000001E-2</v>
      </c>
      <c r="G626">
        <v>2000</v>
      </c>
      <c r="H626" t="s">
        <v>97</v>
      </c>
      <c r="I626" t="s">
        <v>33</v>
      </c>
      <c r="J626">
        <v>2500</v>
      </c>
      <c r="K626">
        <v>0</v>
      </c>
      <c r="L626">
        <v>6</v>
      </c>
      <c r="N626" t="s">
        <v>51</v>
      </c>
      <c r="Q626">
        <v>0</v>
      </c>
      <c r="R626">
        <v>0</v>
      </c>
      <c r="S626">
        <v>235000</v>
      </c>
      <c r="T626" t="s">
        <v>144</v>
      </c>
      <c r="U626" s="2">
        <v>235000</v>
      </c>
      <c r="V626" t="s">
        <v>38</v>
      </c>
      <c r="W626" s="3">
        <v>44188</v>
      </c>
      <c r="X626" s="2">
        <v>237500</v>
      </c>
      <c r="Y626">
        <v>237500</v>
      </c>
      <c r="Z626">
        <v>162.22999999999999</v>
      </c>
      <c r="AA626">
        <v>101.06</v>
      </c>
      <c r="AB626">
        <v>1464</v>
      </c>
      <c r="AE626">
        <v>7405</v>
      </c>
      <c r="AF626">
        <v>0.17</v>
      </c>
    </row>
    <row r="627" spans="1:32" x14ac:dyDescent="0.2">
      <c r="A627" t="s">
        <v>832</v>
      </c>
      <c r="B627">
        <v>3</v>
      </c>
      <c r="C627">
        <v>2.75</v>
      </c>
      <c r="D627">
        <v>5</v>
      </c>
      <c r="E627" t="s">
        <v>42</v>
      </c>
      <c r="F627" s="4">
        <v>2.5000000000000001E-2</v>
      </c>
      <c r="G627">
        <v>0</v>
      </c>
      <c r="I627" t="s">
        <v>43</v>
      </c>
      <c r="J627">
        <v>5250</v>
      </c>
      <c r="K627">
        <v>0</v>
      </c>
      <c r="L627">
        <v>5</v>
      </c>
      <c r="N627" t="s">
        <v>51</v>
      </c>
      <c r="Q627">
        <v>0</v>
      </c>
      <c r="R627">
        <v>0</v>
      </c>
      <c r="S627">
        <v>525000</v>
      </c>
      <c r="T627" t="s">
        <v>37</v>
      </c>
      <c r="U627" s="2">
        <v>525000</v>
      </c>
      <c r="V627" t="s">
        <v>38</v>
      </c>
      <c r="W627" s="3">
        <v>44188</v>
      </c>
      <c r="X627" s="2">
        <v>525000</v>
      </c>
      <c r="Y627">
        <v>525000</v>
      </c>
      <c r="Z627">
        <v>168.54</v>
      </c>
      <c r="AA627">
        <v>100</v>
      </c>
      <c r="AB627">
        <v>3115</v>
      </c>
      <c r="AE627">
        <v>27345</v>
      </c>
      <c r="AF627">
        <v>0.62780000000000002</v>
      </c>
    </row>
    <row r="628" spans="1:32" x14ac:dyDescent="0.2">
      <c r="A628" t="s">
        <v>833</v>
      </c>
      <c r="B628">
        <v>3</v>
      </c>
      <c r="C628">
        <v>2</v>
      </c>
      <c r="D628">
        <v>81</v>
      </c>
      <c r="F628" s="4">
        <v>3.5000000000000003E-2</v>
      </c>
      <c r="G628">
        <v>0</v>
      </c>
      <c r="J628">
        <v>3500</v>
      </c>
      <c r="K628">
        <v>0</v>
      </c>
      <c r="L628">
        <v>81</v>
      </c>
      <c r="N628" t="s">
        <v>51</v>
      </c>
      <c r="Q628">
        <v>0</v>
      </c>
      <c r="R628">
        <v>0</v>
      </c>
      <c r="S628">
        <v>315000</v>
      </c>
      <c r="T628" t="s">
        <v>37</v>
      </c>
      <c r="U628" s="2">
        <v>315000</v>
      </c>
      <c r="V628" t="s">
        <v>38</v>
      </c>
      <c r="W628" s="3">
        <v>44228</v>
      </c>
      <c r="X628" s="2">
        <v>315000</v>
      </c>
      <c r="Y628">
        <v>315000</v>
      </c>
      <c r="Z628">
        <v>172.89</v>
      </c>
      <c r="AA628">
        <v>100</v>
      </c>
      <c r="AB628">
        <v>1822</v>
      </c>
      <c r="AE628">
        <v>6000</v>
      </c>
      <c r="AF628">
        <v>0.13769999999999999</v>
      </c>
    </row>
    <row r="629" spans="1:32" x14ac:dyDescent="0.2">
      <c r="A629" t="s">
        <v>834</v>
      </c>
      <c r="B629">
        <v>3</v>
      </c>
      <c r="C629">
        <v>1</v>
      </c>
      <c r="D629">
        <v>8</v>
      </c>
      <c r="E629" t="s">
        <v>42</v>
      </c>
      <c r="F629" s="4">
        <v>2.5000000000000001E-2</v>
      </c>
      <c r="G629">
        <v>0</v>
      </c>
      <c r="I629" t="s">
        <v>43</v>
      </c>
      <c r="J629">
        <v>2500</v>
      </c>
      <c r="K629">
        <v>0</v>
      </c>
      <c r="L629">
        <v>8</v>
      </c>
      <c r="M629" t="s">
        <v>34</v>
      </c>
      <c r="N629" t="s">
        <v>35</v>
      </c>
      <c r="O629" t="s">
        <v>36</v>
      </c>
      <c r="Q629">
        <v>0</v>
      </c>
      <c r="R629">
        <v>0</v>
      </c>
      <c r="S629">
        <v>220000</v>
      </c>
      <c r="T629" t="s">
        <v>37</v>
      </c>
      <c r="U629" s="2">
        <v>210000</v>
      </c>
      <c r="V629" t="s">
        <v>38</v>
      </c>
      <c r="W629" s="3">
        <v>44181</v>
      </c>
      <c r="X629" s="2">
        <v>220000</v>
      </c>
      <c r="Y629">
        <v>220000</v>
      </c>
      <c r="Z629">
        <v>154.28</v>
      </c>
      <c r="AA629">
        <v>100</v>
      </c>
      <c r="AB629">
        <v>1426</v>
      </c>
      <c r="AC629" t="s">
        <v>58</v>
      </c>
      <c r="AD629" t="s">
        <v>59</v>
      </c>
      <c r="AE629">
        <v>6442</v>
      </c>
      <c r="AF629">
        <v>0.1479</v>
      </c>
    </row>
    <row r="630" spans="1:32" x14ac:dyDescent="0.2">
      <c r="A630" t="s">
        <v>835</v>
      </c>
      <c r="B630">
        <v>2</v>
      </c>
      <c r="C630">
        <v>2.5</v>
      </c>
      <c r="D630">
        <v>80</v>
      </c>
      <c r="E630" t="s">
        <v>42</v>
      </c>
      <c r="F630" s="4">
        <v>2.5000000000000001E-2</v>
      </c>
      <c r="G630">
        <v>0</v>
      </c>
      <c r="I630" t="s">
        <v>43</v>
      </c>
      <c r="J630">
        <v>0</v>
      </c>
      <c r="K630">
        <v>270</v>
      </c>
      <c r="L630">
        <v>42</v>
      </c>
      <c r="N630" t="s">
        <v>65</v>
      </c>
      <c r="Q630">
        <v>0</v>
      </c>
      <c r="R630">
        <v>0</v>
      </c>
      <c r="S630">
        <v>325000</v>
      </c>
      <c r="T630" t="s">
        <v>37</v>
      </c>
      <c r="U630" s="2">
        <v>325000</v>
      </c>
      <c r="V630" t="s">
        <v>38</v>
      </c>
      <c r="W630" s="3">
        <v>44193</v>
      </c>
      <c r="X630" s="2">
        <v>315000</v>
      </c>
      <c r="Y630">
        <v>315000</v>
      </c>
      <c r="Z630">
        <v>128.83000000000001</v>
      </c>
      <c r="AA630">
        <v>96.92</v>
      </c>
      <c r="AB630">
        <v>2445</v>
      </c>
      <c r="AC630" t="s">
        <v>584</v>
      </c>
      <c r="AD630" t="s">
        <v>585</v>
      </c>
      <c r="AE630">
        <v>6534</v>
      </c>
      <c r="AF630">
        <v>0.15</v>
      </c>
    </row>
    <row r="631" spans="1:32" x14ac:dyDescent="0.2">
      <c r="A631" t="s">
        <v>836</v>
      </c>
      <c r="B631">
        <v>3</v>
      </c>
      <c r="C631">
        <v>2</v>
      </c>
      <c r="D631">
        <v>3</v>
      </c>
      <c r="E631" t="s">
        <v>42</v>
      </c>
      <c r="F631" s="4">
        <v>2.5000000000000001E-2</v>
      </c>
      <c r="G631">
        <v>0</v>
      </c>
      <c r="I631" t="s">
        <v>43</v>
      </c>
      <c r="J631">
        <v>2500</v>
      </c>
      <c r="K631">
        <v>117</v>
      </c>
      <c r="L631">
        <v>3</v>
      </c>
      <c r="M631" t="s">
        <v>34</v>
      </c>
      <c r="N631" t="s">
        <v>35</v>
      </c>
      <c r="O631" t="s">
        <v>36</v>
      </c>
      <c r="Q631">
        <v>25</v>
      </c>
      <c r="R631">
        <v>0</v>
      </c>
      <c r="S631">
        <v>267500</v>
      </c>
      <c r="T631" t="s">
        <v>37</v>
      </c>
      <c r="U631" s="2">
        <v>267500</v>
      </c>
      <c r="V631" t="s">
        <v>38</v>
      </c>
      <c r="W631" s="3">
        <v>44183</v>
      </c>
      <c r="X631" s="2">
        <v>267500</v>
      </c>
      <c r="Y631">
        <v>267500</v>
      </c>
      <c r="Z631">
        <v>161.63</v>
      </c>
      <c r="AA631">
        <v>100</v>
      </c>
      <c r="AB631">
        <v>1655</v>
      </c>
      <c r="AE631">
        <v>6383</v>
      </c>
      <c r="AF631">
        <v>0.14649999999999999</v>
      </c>
    </row>
    <row r="632" spans="1:32" x14ac:dyDescent="0.2">
      <c r="A632" t="s">
        <v>837</v>
      </c>
      <c r="B632">
        <v>3</v>
      </c>
      <c r="C632">
        <v>1.5</v>
      </c>
      <c r="D632">
        <v>0</v>
      </c>
      <c r="F632" s="1">
        <v>0.03</v>
      </c>
      <c r="G632">
        <v>0</v>
      </c>
      <c r="I632" t="s">
        <v>43</v>
      </c>
      <c r="J632">
        <v>1000</v>
      </c>
      <c r="K632">
        <v>0</v>
      </c>
      <c r="L632">
        <v>0</v>
      </c>
      <c r="N632" t="s">
        <v>65</v>
      </c>
      <c r="Q632">
        <v>0</v>
      </c>
      <c r="R632">
        <v>0</v>
      </c>
      <c r="S632">
        <v>70000</v>
      </c>
      <c r="T632" t="s">
        <v>37</v>
      </c>
      <c r="U632" s="2">
        <v>70000</v>
      </c>
      <c r="V632" t="s">
        <v>38</v>
      </c>
      <c r="W632" s="3">
        <v>44222</v>
      </c>
      <c r="X632" s="2">
        <v>90000</v>
      </c>
      <c r="Y632">
        <v>90000</v>
      </c>
      <c r="Z632">
        <v>83.49</v>
      </c>
      <c r="AA632">
        <v>128.57</v>
      </c>
      <c r="AB632">
        <v>1078</v>
      </c>
      <c r="AE632">
        <v>7000</v>
      </c>
      <c r="AF632">
        <v>0.16070000000000001</v>
      </c>
    </row>
    <row r="633" spans="1:32" x14ac:dyDescent="0.2">
      <c r="A633" t="s">
        <v>838</v>
      </c>
      <c r="B633">
        <v>3</v>
      </c>
      <c r="C633">
        <v>2</v>
      </c>
      <c r="D633">
        <v>8</v>
      </c>
      <c r="F633" s="4">
        <v>2.5000000000000001E-2</v>
      </c>
      <c r="G633">
        <v>0</v>
      </c>
      <c r="I633" t="s">
        <v>43</v>
      </c>
      <c r="J633">
        <v>3500</v>
      </c>
      <c r="K633">
        <v>0</v>
      </c>
      <c r="L633">
        <v>8</v>
      </c>
      <c r="M633" t="s">
        <v>34</v>
      </c>
      <c r="N633" t="s">
        <v>51</v>
      </c>
      <c r="O633" t="s">
        <v>36</v>
      </c>
      <c r="Q633">
        <v>0</v>
      </c>
      <c r="R633">
        <v>0</v>
      </c>
      <c r="S633">
        <v>369900</v>
      </c>
      <c r="T633" t="s">
        <v>37</v>
      </c>
      <c r="U633" s="2">
        <v>369900</v>
      </c>
      <c r="V633" t="s">
        <v>38</v>
      </c>
      <c r="W633" s="3">
        <v>44186</v>
      </c>
      <c r="X633" s="2">
        <v>370000</v>
      </c>
      <c r="Y633">
        <v>370000</v>
      </c>
      <c r="Z633">
        <v>205.21</v>
      </c>
      <c r="AA633">
        <v>100.03</v>
      </c>
      <c r="AB633">
        <v>1803</v>
      </c>
      <c r="AE633">
        <v>7405</v>
      </c>
      <c r="AF633">
        <v>0.17</v>
      </c>
    </row>
    <row r="634" spans="1:32" x14ac:dyDescent="0.2">
      <c r="A634" t="s">
        <v>839</v>
      </c>
      <c r="B634">
        <v>4</v>
      </c>
      <c r="C634">
        <v>2.5</v>
      </c>
      <c r="D634">
        <v>5</v>
      </c>
      <c r="E634" t="s">
        <v>42</v>
      </c>
      <c r="F634" s="1">
        <v>0.03</v>
      </c>
      <c r="G634">
        <v>0</v>
      </c>
      <c r="I634" t="s">
        <v>43</v>
      </c>
      <c r="J634">
        <v>5000</v>
      </c>
      <c r="K634">
        <v>0</v>
      </c>
      <c r="L634">
        <v>5</v>
      </c>
      <c r="N634" t="s">
        <v>51</v>
      </c>
      <c r="Q634">
        <v>0</v>
      </c>
      <c r="R634">
        <v>0</v>
      </c>
      <c r="S634">
        <v>299000</v>
      </c>
      <c r="T634" t="s">
        <v>37</v>
      </c>
      <c r="U634" s="2">
        <v>299000</v>
      </c>
      <c r="V634" t="s">
        <v>38</v>
      </c>
      <c r="W634" s="3">
        <v>44186</v>
      </c>
      <c r="X634" s="2">
        <v>305000</v>
      </c>
      <c r="Y634">
        <v>305000</v>
      </c>
      <c r="Z634">
        <v>142.46</v>
      </c>
      <c r="AA634">
        <v>102.01</v>
      </c>
      <c r="AB634">
        <v>2141</v>
      </c>
      <c r="AE634">
        <v>7265</v>
      </c>
      <c r="AF634">
        <v>0.1668</v>
      </c>
    </row>
    <row r="635" spans="1:32" x14ac:dyDescent="0.2">
      <c r="A635" t="s">
        <v>840</v>
      </c>
      <c r="B635">
        <v>4</v>
      </c>
      <c r="C635">
        <v>3.5</v>
      </c>
      <c r="D635">
        <v>6</v>
      </c>
      <c r="F635" s="1">
        <v>0.02</v>
      </c>
      <c r="G635">
        <v>0</v>
      </c>
      <c r="I635" t="s">
        <v>43</v>
      </c>
      <c r="J635">
        <v>3000</v>
      </c>
      <c r="K635">
        <v>0</v>
      </c>
      <c r="L635">
        <v>6</v>
      </c>
      <c r="N635" t="s">
        <v>51</v>
      </c>
      <c r="Q635">
        <v>0</v>
      </c>
      <c r="R635">
        <v>0</v>
      </c>
      <c r="S635">
        <v>300000</v>
      </c>
      <c r="T635" t="s">
        <v>37</v>
      </c>
      <c r="U635" s="2">
        <v>300000</v>
      </c>
      <c r="V635" t="s">
        <v>38</v>
      </c>
      <c r="W635" s="3">
        <v>44187</v>
      </c>
      <c r="X635" s="2">
        <v>300000</v>
      </c>
      <c r="Y635">
        <v>300000</v>
      </c>
      <c r="Z635">
        <v>136.30000000000001</v>
      </c>
      <c r="AA635">
        <v>100</v>
      </c>
      <c r="AB635">
        <v>2201</v>
      </c>
      <c r="AC635" t="s">
        <v>46</v>
      </c>
      <c r="AD635" t="s">
        <v>47</v>
      </c>
      <c r="AE635">
        <v>6702</v>
      </c>
      <c r="AF635">
        <v>0.15390000000000001</v>
      </c>
    </row>
    <row r="636" spans="1:32" x14ac:dyDescent="0.2">
      <c r="A636" t="s">
        <v>841</v>
      </c>
      <c r="B636">
        <v>3</v>
      </c>
      <c r="C636">
        <v>2</v>
      </c>
      <c r="D636">
        <v>4</v>
      </c>
      <c r="E636" t="s">
        <v>42</v>
      </c>
      <c r="F636" s="4">
        <v>2.5000000000000001E-2</v>
      </c>
      <c r="G636">
        <v>0</v>
      </c>
      <c r="I636" t="s">
        <v>43</v>
      </c>
      <c r="J636">
        <v>2500</v>
      </c>
      <c r="K636">
        <v>0</v>
      </c>
      <c r="L636">
        <v>4</v>
      </c>
      <c r="M636" t="s">
        <v>34</v>
      </c>
      <c r="N636" t="s">
        <v>429</v>
      </c>
      <c r="O636" t="s">
        <v>36</v>
      </c>
      <c r="Q636">
        <v>0</v>
      </c>
      <c r="R636">
        <v>0</v>
      </c>
      <c r="S636">
        <v>265000</v>
      </c>
      <c r="T636" t="s">
        <v>37</v>
      </c>
      <c r="U636" s="2">
        <v>26500000</v>
      </c>
      <c r="V636" t="s">
        <v>38</v>
      </c>
      <c r="W636" s="3">
        <v>44204</v>
      </c>
      <c r="X636" s="2">
        <v>275000</v>
      </c>
      <c r="Y636">
        <v>275000</v>
      </c>
      <c r="Z636">
        <v>180.45</v>
      </c>
      <c r="AA636">
        <v>103.77</v>
      </c>
      <c r="AB636">
        <v>1524</v>
      </c>
      <c r="AE636">
        <v>5048</v>
      </c>
      <c r="AF636">
        <v>0.1159</v>
      </c>
    </row>
    <row r="637" spans="1:32" x14ac:dyDescent="0.2">
      <c r="A637" t="s">
        <v>842</v>
      </c>
      <c r="B637">
        <v>4</v>
      </c>
      <c r="C637">
        <v>3</v>
      </c>
      <c r="D637">
        <v>26</v>
      </c>
      <c r="E637" t="s">
        <v>42</v>
      </c>
      <c r="F637" s="4">
        <v>2.5000000000000001E-2</v>
      </c>
      <c r="G637">
        <v>0</v>
      </c>
      <c r="I637" t="s">
        <v>43</v>
      </c>
      <c r="J637">
        <v>4000</v>
      </c>
      <c r="K637">
        <v>0</v>
      </c>
      <c r="L637">
        <v>26</v>
      </c>
      <c r="M637" t="s">
        <v>34</v>
      </c>
      <c r="N637" t="s">
        <v>51</v>
      </c>
      <c r="O637" t="s">
        <v>36</v>
      </c>
      <c r="Q637">
        <v>0</v>
      </c>
      <c r="R637">
        <v>0</v>
      </c>
      <c r="S637">
        <v>400000</v>
      </c>
      <c r="T637" t="s">
        <v>45</v>
      </c>
      <c r="U637" s="2">
        <v>400000</v>
      </c>
      <c r="V637" t="s">
        <v>38</v>
      </c>
      <c r="W637" s="3">
        <v>44218</v>
      </c>
      <c r="X637" s="2">
        <v>400000</v>
      </c>
      <c r="Y637">
        <v>400000</v>
      </c>
      <c r="Z637">
        <v>140.75</v>
      </c>
      <c r="AA637">
        <v>100</v>
      </c>
      <c r="AB637">
        <v>2842</v>
      </c>
      <c r="AE637">
        <v>12471</v>
      </c>
      <c r="AF637">
        <v>0.2863</v>
      </c>
    </row>
    <row r="638" spans="1:32" x14ac:dyDescent="0.2">
      <c r="A638" t="s">
        <v>843</v>
      </c>
      <c r="B638">
        <v>4</v>
      </c>
      <c r="C638">
        <v>2</v>
      </c>
      <c r="D638">
        <v>6</v>
      </c>
      <c r="F638" s="1">
        <v>0.02</v>
      </c>
      <c r="G638">
        <v>0</v>
      </c>
      <c r="I638" t="s">
        <v>43</v>
      </c>
      <c r="J638">
        <v>8000</v>
      </c>
      <c r="K638">
        <v>0</v>
      </c>
      <c r="L638">
        <v>6</v>
      </c>
      <c r="M638" t="s">
        <v>34</v>
      </c>
      <c r="N638" t="s">
        <v>51</v>
      </c>
      <c r="O638" t="s">
        <v>36</v>
      </c>
      <c r="Q638">
        <v>0</v>
      </c>
      <c r="R638">
        <v>0</v>
      </c>
      <c r="S638">
        <v>335000</v>
      </c>
      <c r="T638" t="s">
        <v>37</v>
      </c>
      <c r="U638" s="2">
        <v>335000</v>
      </c>
      <c r="V638" t="s">
        <v>38</v>
      </c>
      <c r="W638" s="3">
        <v>44194</v>
      </c>
      <c r="X638" s="2">
        <v>355000</v>
      </c>
      <c r="Y638">
        <v>355000</v>
      </c>
      <c r="Z638">
        <v>161.58000000000001</v>
      </c>
      <c r="AA638">
        <v>105.97</v>
      </c>
      <c r="AB638">
        <v>2197</v>
      </c>
      <c r="AC638" t="s">
        <v>39</v>
      </c>
      <c r="AD638" t="s">
        <v>40</v>
      </c>
      <c r="AE638">
        <v>8400</v>
      </c>
      <c r="AF638">
        <v>0.1928</v>
      </c>
    </row>
    <row r="639" spans="1:32" x14ac:dyDescent="0.2">
      <c r="A639" t="s">
        <v>844</v>
      </c>
      <c r="B639">
        <v>4</v>
      </c>
      <c r="C639">
        <v>2.75</v>
      </c>
      <c r="D639">
        <v>12</v>
      </c>
      <c r="F639" s="4">
        <v>2.5000000000000001E-2</v>
      </c>
      <c r="G639">
        <v>0</v>
      </c>
      <c r="I639" t="s">
        <v>43</v>
      </c>
      <c r="J639">
        <v>5400</v>
      </c>
      <c r="K639">
        <v>0</v>
      </c>
      <c r="L639">
        <v>12</v>
      </c>
      <c r="N639" t="s">
        <v>51</v>
      </c>
      <c r="Q639">
        <v>0</v>
      </c>
      <c r="R639">
        <v>0</v>
      </c>
      <c r="S639">
        <v>370000</v>
      </c>
      <c r="T639" t="s">
        <v>37</v>
      </c>
      <c r="U639" s="2">
        <v>359900</v>
      </c>
      <c r="V639" t="s">
        <v>38</v>
      </c>
      <c r="W639" s="3">
        <v>44221</v>
      </c>
      <c r="X639" s="2">
        <v>355000</v>
      </c>
      <c r="Y639">
        <v>355000</v>
      </c>
      <c r="Z639">
        <v>157.43</v>
      </c>
      <c r="AA639">
        <v>95.95</v>
      </c>
      <c r="AB639">
        <v>2255</v>
      </c>
      <c r="AC639" t="s">
        <v>46</v>
      </c>
      <c r="AD639" t="s">
        <v>47</v>
      </c>
      <c r="AE639">
        <v>8712</v>
      </c>
      <c r="AF639">
        <v>0.2</v>
      </c>
    </row>
    <row r="640" spans="1:32" x14ac:dyDescent="0.2">
      <c r="A640" t="s">
        <v>845</v>
      </c>
      <c r="B640">
        <v>4</v>
      </c>
      <c r="C640">
        <v>2</v>
      </c>
      <c r="D640">
        <v>4</v>
      </c>
      <c r="F640" s="1">
        <v>0.02</v>
      </c>
      <c r="G640">
        <v>0</v>
      </c>
      <c r="J640">
        <v>3000</v>
      </c>
      <c r="K640">
        <v>0</v>
      </c>
      <c r="L640">
        <v>4</v>
      </c>
      <c r="N640" t="s">
        <v>51</v>
      </c>
      <c r="Q640">
        <v>0</v>
      </c>
      <c r="R640">
        <v>0</v>
      </c>
      <c r="S640">
        <v>319000</v>
      </c>
      <c r="T640" t="s">
        <v>37</v>
      </c>
      <c r="U640" s="2">
        <v>319000</v>
      </c>
      <c r="V640" t="s">
        <v>38</v>
      </c>
      <c r="W640" s="3">
        <v>44211</v>
      </c>
      <c r="X640" s="2">
        <v>324000</v>
      </c>
      <c r="Y640">
        <v>324000</v>
      </c>
      <c r="Z640">
        <v>172.62</v>
      </c>
      <c r="AA640">
        <v>101.57</v>
      </c>
      <c r="AB640">
        <v>1877</v>
      </c>
      <c r="AC640" t="s">
        <v>39</v>
      </c>
      <c r="AD640" t="s">
        <v>40</v>
      </c>
      <c r="AE640">
        <v>11054</v>
      </c>
      <c r="AF640">
        <v>0.25380000000000003</v>
      </c>
    </row>
    <row r="641" spans="1:32" x14ac:dyDescent="0.2">
      <c r="A641" t="s">
        <v>846</v>
      </c>
      <c r="B641">
        <v>3</v>
      </c>
      <c r="C641">
        <v>3</v>
      </c>
      <c r="D641">
        <v>15</v>
      </c>
      <c r="F641" s="1">
        <v>0.02</v>
      </c>
      <c r="G641">
        <v>12000</v>
      </c>
      <c r="H641" t="s">
        <v>847</v>
      </c>
      <c r="I641" t="s">
        <v>33</v>
      </c>
      <c r="J641">
        <v>2500</v>
      </c>
      <c r="K641">
        <v>0</v>
      </c>
      <c r="L641">
        <v>15</v>
      </c>
      <c r="M641" t="s">
        <v>34</v>
      </c>
      <c r="N641" t="s">
        <v>35</v>
      </c>
      <c r="O641" t="s">
        <v>36</v>
      </c>
      <c r="Q641">
        <v>0</v>
      </c>
      <c r="R641">
        <v>0</v>
      </c>
      <c r="S641">
        <v>290000</v>
      </c>
      <c r="T641" t="s">
        <v>37</v>
      </c>
      <c r="U641" s="2">
        <v>290000</v>
      </c>
      <c r="V641" t="s">
        <v>38</v>
      </c>
      <c r="W641" s="3">
        <v>44194</v>
      </c>
      <c r="X641" s="2">
        <v>288000</v>
      </c>
      <c r="Y641">
        <v>288000</v>
      </c>
      <c r="Z641">
        <v>151.1</v>
      </c>
      <c r="AA641">
        <v>99.31</v>
      </c>
      <c r="AB641">
        <v>1906</v>
      </c>
      <c r="AE641">
        <v>7800</v>
      </c>
      <c r="AF641">
        <v>0.17910000000000001</v>
      </c>
    </row>
    <row r="642" spans="1:32" x14ac:dyDescent="0.2">
      <c r="A642" t="s">
        <v>848</v>
      </c>
      <c r="B642">
        <v>4</v>
      </c>
      <c r="C642">
        <v>3</v>
      </c>
      <c r="D642">
        <v>5</v>
      </c>
      <c r="F642" s="1">
        <v>0.02</v>
      </c>
      <c r="G642">
        <v>0</v>
      </c>
      <c r="J642">
        <v>5000</v>
      </c>
      <c r="K642">
        <v>0</v>
      </c>
      <c r="L642">
        <v>5</v>
      </c>
      <c r="N642" t="s">
        <v>51</v>
      </c>
      <c r="Q642">
        <v>0</v>
      </c>
      <c r="R642">
        <v>0</v>
      </c>
      <c r="S642">
        <v>410000</v>
      </c>
      <c r="T642" t="s">
        <v>37</v>
      </c>
      <c r="U642" s="2">
        <v>410000</v>
      </c>
      <c r="V642" t="s">
        <v>38</v>
      </c>
      <c r="W642" s="3">
        <v>44244</v>
      </c>
      <c r="X642" s="2">
        <v>410000</v>
      </c>
      <c r="Y642">
        <v>410000</v>
      </c>
      <c r="Z642">
        <v>161.54</v>
      </c>
      <c r="AA642">
        <v>100</v>
      </c>
      <c r="AB642">
        <v>2538</v>
      </c>
      <c r="AC642" t="s">
        <v>39</v>
      </c>
      <c r="AD642" t="s">
        <v>40</v>
      </c>
      <c r="AE642">
        <v>14751</v>
      </c>
      <c r="AF642">
        <v>0.33860000000000001</v>
      </c>
    </row>
    <row r="643" spans="1:32" x14ac:dyDescent="0.2">
      <c r="A643" t="s">
        <v>849</v>
      </c>
      <c r="B643">
        <v>4</v>
      </c>
      <c r="C643">
        <v>2.5</v>
      </c>
      <c r="D643">
        <v>107</v>
      </c>
      <c r="E643" t="s">
        <v>42</v>
      </c>
      <c r="F643" s="4">
        <v>2.5000000000000001E-2</v>
      </c>
      <c r="G643">
        <v>0</v>
      </c>
      <c r="J643">
        <v>3500</v>
      </c>
      <c r="K643">
        <v>0</v>
      </c>
      <c r="L643">
        <v>14</v>
      </c>
      <c r="N643" t="s">
        <v>51</v>
      </c>
      <c r="Q643">
        <v>0</v>
      </c>
      <c r="R643">
        <v>0</v>
      </c>
      <c r="S643">
        <v>364990</v>
      </c>
      <c r="T643" t="s">
        <v>37</v>
      </c>
      <c r="U643" s="2">
        <v>374990</v>
      </c>
      <c r="V643" t="s">
        <v>38</v>
      </c>
      <c r="W643" s="3">
        <v>44216</v>
      </c>
      <c r="X643" s="2">
        <v>365000</v>
      </c>
      <c r="Y643">
        <v>365000</v>
      </c>
      <c r="Z643">
        <v>137.01</v>
      </c>
      <c r="AA643">
        <v>100</v>
      </c>
      <c r="AB643">
        <v>2664</v>
      </c>
      <c r="AC643" t="s">
        <v>39</v>
      </c>
      <c r="AD643" t="s">
        <v>40</v>
      </c>
      <c r="AE643">
        <v>8901</v>
      </c>
      <c r="AF643">
        <v>0.20430000000000001</v>
      </c>
    </row>
    <row r="644" spans="1:32" x14ac:dyDescent="0.2">
      <c r="A644" t="s">
        <v>850</v>
      </c>
      <c r="B644">
        <v>3</v>
      </c>
      <c r="C644">
        <v>1.75</v>
      </c>
      <c r="D644">
        <v>52</v>
      </c>
      <c r="E644" t="s">
        <v>42</v>
      </c>
      <c r="F644" s="4">
        <v>2.5000000000000001E-2</v>
      </c>
      <c r="G644">
        <v>0</v>
      </c>
      <c r="I644" t="s">
        <v>43</v>
      </c>
      <c r="J644">
        <v>3000</v>
      </c>
      <c r="K644">
        <v>0</v>
      </c>
      <c r="L644">
        <v>52</v>
      </c>
      <c r="M644" t="s">
        <v>34</v>
      </c>
      <c r="N644" t="s">
        <v>51</v>
      </c>
      <c r="O644" t="s">
        <v>36</v>
      </c>
      <c r="Q644">
        <v>0</v>
      </c>
      <c r="R644">
        <v>0</v>
      </c>
      <c r="S644">
        <v>275000</v>
      </c>
      <c r="T644" t="s">
        <v>37</v>
      </c>
      <c r="U644" s="2">
        <v>299000</v>
      </c>
      <c r="V644" t="s">
        <v>38</v>
      </c>
      <c r="W644" s="3">
        <v>44239</v>
      </c>
      <c r="X644" s="2">
        <v>275000</v>
      </c>
      <c r="Y644">
        <v>275000</v>
      </c>
      <c r="Z644">
        <v>155.97999999999999</v>
      </c>
      <c r="AA644">
        <v>100</v>
      </c>
      <c r="AB644">
        <v>1763</v>
      </c>
      <c r="AE644">
        <v>11203</v>
      </c>
      <c r="AF644">
        <v>0.25719999999999998</v>
      </c>
    </row>
    <row r="645" spans="1:32" x14ac:dyDescent="0.2">
      <c r="A645" t="s">
        <v>851</v>
      </c>
      <c r="B645">
        <v>3</v>
      </c>
      <c r="C645">
        <v>1.75</v>
      </c>
      <c r="D645">
        <v>9</v>
      </c>
      <c r="E645" t="s">
        <v>42</v>
      </c>
      <c r="F645" s="4">
        <v>2.5000000000000001E-2</v>
      </c>
      <c r="G645">
        <v>0</v>
      </c>
      <c r="I645" t="s">
        <v>43</v>
      </c>
      <c r="J645">
        <v>4000</v>
      </c>
      <c r="K645">
        <v>0</v>
      </c>
      <c r="L645">
        <v>9</v>
      </c>
      <c r="M645" t="s">
        <v>34</v>
      </c>
      <c r="N645" t="s">
        <v>51</v>
      </c>
      <c r="O645" t="s">
        <v>36</v>
      </c>
      <c r="Q645">
        <v>0</v>
      </c>
      <c r="R645">
        <v>0</v>
      </c>
      <c r="S645">
        <v>365000</v>
      </c>
      <c r="T645" t="s">
        <v>37</v>
      </c>
      <c r="U645" s="2">
        <v>365000</v>
      </c>
      <c r="V645" t="s">
        <v>38</v>
      </c>
      <c r="W645" s="3">
        <v>44200</v>
      </c>
      <c r="X645" s="2">
        <v>355000</v>
      </c>
      <c r="Y645">
        <v>355000</v>
      </c>
      <c r="AA645">
        <v>97.26</v>
      </c>
      <c r="AC645" t="s">
        <v>46</v>
      </c>
      <c r="AD645" t="s">
        <v>47</v>
      </c>
      <c r="AE645">
        <v>7405</v>
      </c>
      <c r="AF645">
        <v>0.17</v>
      </c>
    </row>
    <row r="646" spans="1:32" x14ac:dyDescent="0.2">
      <c r="A646" t="s">
        <v>852</v>
      </c>
      <c r="B646">
        <v>4</v>
      </c>
      <c r="C646">
        <v>2.5</v>
      </c>
      <c r="D646">
        <v>6</v>
      </c>
      <c r="E646" t="s">
        <v>49</v>
      </c>
      <c r="F646" s="4">
        <v>2.5000000000000001E-2</v>
      </c>
      <c r="G646">
        <v>600</v>
      </c>
      <c r="H646" t="s">
        <v>669</v>
      </c>
      <c r="I646" t="s">
        <v>33</v>
      </c>
      <c r="J646">
        <v>5000</v>
      </c>
      <c r="K646">
        <v>0</v>
      </c>
      <c r="L646">
        <v>6</v>
      </c>
      <c r="N646" t="s">
        <v>51</v>
      </c>
      <c r="Q646">
        <v>0</v>
      </c>
      <c r="R646">
        <v>0</v>
      </c>
      <c r="S646">
        <v>495000</v>
      </c>
      <c r="T646" t="s">
        <v>37</v>
      </c>
      <c r="U646" s="2">
        <v>495000</v>
      </c>
      <c r="V646" t="s">
        <v>38</v>
      </c>
      <c r="W646" s="3">
        <v>44203</v>
      </c>
      <c r="X646" s="2">
        <v>503000</v>
      </c>
      <c r="Y646">
        <v>503000</v>
      </c>
      <c r="Z646">
        <v>201.93</v>
      </c>
      <c r="AA646">
        <v>101.62</v>
      </c>
      <c r="AB646">
        <v>2491</v>
      </c>
      <c r="AE646">
        <v>20714</v>
      </c>
      <c r="AF646">
        <v>0.47549999999999998</v>
      </c>
    </row>
    <row r="647" spans="1:32" x14ac:dyDescent="0.2">
      <c r="A647" t="s">
        <v>853</v>
      </c>
      <c r="B647">
        <v>4</v>
      </c>
      <c r="C647">
        <v>2</v>
      </c>
      <c r="D647">
        <v>7</v>
      </c>
      <c r="E647" t="s">
        <v>42</v>
      </c>
      <c r="F647" s="4">
        <v>2.5000000000000001E-2</v>
      </c>
      <c r="G647">
        <v>0</v>
      </c>
      <c r="I647" t="s">
        <v>43</v>
      </c>
      <c r="J647">
        <v>3000</v>
      </c>
      <c r="K647">
        <v>117</v>
      </c>
      <c r="L647">
        <v>7</v>
      </c>
      <c r="M647" t="s">
        <v>34</v>
      </c>
      <c r="N647" t="s">
        <v>51</v>
      </c>
      <c r="O647" t="s">
        <v>36</v>
      </c>
      <c r="Q647">
        <v>0</v>
      </c>
      <c r="R647">
        <v>0</v>
      </c>
      <c r="S647">
        <v>349900</v>
      </c>
      <c r="T647" t="s">
        <v>45</v>
      </c>
      <c r="U647" s="2">
        <v>349900</v>
      </c>
      <c r="V647" t="s">
        <v>38</v>
      </c>
      <c r="W647" s="3">
        <v>44204</v>
      </c>
      <c r="X647" s="2">
        <v>342000</v>
      </c>
      <c r="Y647">
        <v>342000</v>
      </c>
      <c r="Z647">
        <v>167.73</v>
      </c>
      <c r="AA647">
        <v>97.74</v>
      </c>
      <c r="AB647">
        <v>2039</v>
      </c>
      <c r="AC647" t="s">
        <v>83</v>
      </c>
      <c r="AD647" t="s">
        <v>84</v>
      </c>
      <c r="AE647">
        <v>6982</v>
      </c>
      <c r="AF647">
        <v>0.1603</v>
      </c>
    </row>
    <row r="648" spans="1:32" x14ac:dyDescent="0.2">
      <c r="A648" t="s">
        <v>854</v>
      </c>
      <c r="B648">
        <v>4</v>
      </c>
      <c r="C648">
        <v>2.5</v>
      </c>
      <c r="D648">
        <v>54</v>
      </c>
      <c r="E648" t="s">
        <v>42</v>
      </c>
      <c r="F648" s="4">
        <v>2.5000000000000001E-2</v>
      </c>
      <c r="G648">
        <v>0</v>
      </c>
      <c r="J648">
        <v>3000</v>
      </c>
      <c r="K648">
        <v>0</v>
      </c>
      <c r="L648">
        <v>54</v>
      </c>
      <c r="M648" t="s">
        <v>34</v>
      </c>
      <c r="N648" t="s">
        <v>51</v>
      </c>
      <c r="O648" t="s">
        <v>36</v>
      </c>
      <c r="Q648">
        <v>0</v>
      </c>
      <c r="R648">
        <v>0</v>
      </c>
      <c r="S648">
        <v>317000</v>
      </c>
      <c r="T648" t="s">
        <v>37</v>
      </c>
      <c r="U648" s="2">
        <v>317000</v>
      </c>
      <c r="V648" t="s">
        <v>38</v>
      </c>
      <c r="W648" s="3">
        <v>44214</v>
      </c>
      <c r="X648" s="2">
        <v>320000</v>
      </c>
      <c r="Y648">
        <v>320000</v>
      </c>
      <c r="Z648">
        <v>138.22999999999999</v>
      </c>
      <c r="AA648">
        <v>100.95</v>
      </c>
      <c r="AB648">
        <v>2315</v>
      </c>
      <c r="AC648" t="s">
        <v>39</v>
      </c>
      <c r="AD648" t="s">
        <v>40</v>
      </c>
      <c r="AE648">
        <v>6125</v>
      </c>
      <c r="AF648">
        <v>0.1406</v>
      </c>
    </row>
    <row r="649" spans="1:32" x14ac:dyDescent="0.2">
      <c r="A649" t="s">
        <v>855</v>
      </c>
      <c r="B649">
        <v>3</v>
      </c>
      <c r="C649">
        <v>1.75</v>
      </c>
      <c r="D649">
        <v>5</v>
      </c>
      <c r="E649" t="s">
        <v>42</v>
      </c>
      <c r="F649" s="1">
        <v>0.02</v>
      </c>
      <c r="G649">
        <v>0</v>
      </c>
      <c r="I649" t="s">
        <v>43</v>
      </c>
      <c r="J649">
        <v>2000</v>
      </c>
      <c r="K649">
        <v>0</v>
      </c>
      <c r="L649">
        <v>5</v>
      </c>
      <c r="M649" t="s">
        <v>34</v>
      </c>
      <c r="N649" t="s">
        <v>51</v>
      </c>
      <c r="O649" t="s">
        <v>36</v>
      </c>
      <c r="Q649">
        <v>0</v>
      </c>
      <c r="R649">
        <v>0</v>
      </c>
      <c r="S649">
        <v>214500</v>
      </c>
      <c r="T649" t="s">
        <v>37</v>
      </c>
      <c r="U649" s="2">
        <v>214500</v>
      </c>
      <c r="V649" t="s">
        <v>38</v>
      </c>
      <c r="W649" s="3">
        <v>44204</v>
      </c>
      <c r="X649" s="2">
        <v>214500</v>
      </c>
      <c r="Y649">
        <v>214500</v>
      </c>
      <c r="Z649">
        <v>191.52</v>
      </c>
      <c r="AA649">
        <v>100</v>
      </c>
      <c r="AB649">
        <v>1120</v>
      </c>
      <c r="AE649">
        <v>6132</v>
      </c>
      <c r="AF649">
        <v>0.14080000000000001</v>
      </c>
    </row>
    <row r="650" spans="1:32" x14ac:dyDescent="0.2">
      <c r="A650" t="s">
        <v>856</v>
      </c>
      <c r="B650">
        <v>3</v>
      </c>
      <c r="C650">
        <v>2</v>
      </c>
      <c r="D650">
        <v>15</v>
      </c>
      <c r="E650" t="s">
        <v>42</v>
      </c>
      <c r="F650" s="4">
        <v>2.5000000000000001E-2</v>
      </c>
      <c r="G650">
        <v>6000</v>
      </c>
      <c r="H650" t="s">
        <v>247</v>
      </c>
      <c r="I650" t="s">
        <v>33</v>
      </c>
      <c r="J650">
        <v>10000</v>
      </c>
      <c r="K650">
        <v>175</v>
      </c>
      <c r="L650">
        <v>15</v>
      </c>
      <c r="M650" t="s">
        <v>34</v>
      </c>
      <c r="N650" t="s">
        <v>51</v>
      </c>
      <c r="O650" t="s">
        <v>36</v>
      </c>
      <c r="Q650">
        <v>0</v>
      </c>
      <c r="R650">
        <v>0</v>
      </c>
      <c r="S650">
        <v>370403</v>
      </c>
      <c r="T650" t="s">
        <v>37</v>
      </c>
      <c r="U650" s="2">
        <v>370403</v>
      </c>
      <c r="V650" t="s">
        <v>38</v>
      </c>
      <c r="W650" s="3">
        <v>44152</v>
      </c>
      <c r="X650" s="2">
        <v>370403</v>
      </c>
      <c r="Y650">
        <v>370403</v>
      </c>
      <c r="AA650">
        <v>100</v>
      </c>
      <c r="AC650" t="s">
        <v>83</v>
      </c>
      <c r="AD650" t="s">
        <v>84</v>
      </c>
      <c r="AE650">
        <v>7405</v>
      </c>
      <c r="AF650">
        <v>0.17</v>
      </c>
    </row>
    <row r="651" spans="1:32" x14ac:dyDescent="0.2">
      <c r="A651" t="s">
        <v>857</v>
      </c>
      <c r="B651">
        <v>4</v>
      </c>
      <c r="C651">
        <v>2.5</v>
      </c>
      <c r="D651">
        <v>40</v>
      </c>
      <c r="E651" t="s">
        <v>42</v>
      </c>
      <c r="F651" s="1">
        <v>0.02</v>
      </c>
      <c r="G651">
        <v>0</v>
      </c>
      <c r="I651" t="s">
        <v>43</v>
      </c>
      <c r="J651">
        <v>5000</v>
      </c>
      <c r="K651">
        <v>0</v>
      </c>
      <c r="L651">
        <v>40</v>
      </c>
      <c r="M651" t="s">
        <v>34</v>
      </c>
      <c r="N651" t="s">
        <v>51</v>
      </c>
      <c r="O651" t="s">
        <v>36</v>
      </c>
      <c r="Q651">
        <v>0</v>
      </c>
      <c r="R651">
        <v>0</v>
      </c>
      <c r="S651">
        <v>499999</v>
      </c>
      <c r="T651" t="s">
        <v>37</v>
      </c>
      <c r="U651" s="2">
        <v>499999</v>
      </c>
      <c r="V651" t="s">
        <v>38</v>
      </c>
      <c r="W651" s="3">
        <v>44239</v>
      </c>
      <c r="X651" s="2">
        <v>506000</v>
      </c>
      <c r="Y651">
        <v>506000</v>
      </c>
      <c r="Z651">
        <v>200.79</v>
      </c>
      <c r="AA651">
        <v>101.2</v>
      </c>
      <c r="AB651">
        <v>2520</v>
      </c>
      <c r="AE651">
        <v>12197</v>
      </c>
      <c r="AF651">
        <v>0.28000000000000003</v>
      </c>
    </row>
    <row r="652" spans="1:32" x14ac:dyDescent="0.2">
      <c r="A652" t="s">
        <v>858</v>
      </c>
      <c r="B652">
        <v>3</v>
      </c>
      <c r="C652">
        <v>2</v>
      </c>
      <c r="D652">
        <v>5</v>
      </c>
      <c r="E652" t="s">
        <v>42</v>
      </c>
      <c r="F652" s="1">
        <v>0.02</v>
      </c>
      <c r="G652">
        <v>1000</v>
      </c>
      <c r="H652" t="s">
        <v>859</v>
      </c>
      <c r="I652" t="s">
        <v>33</v>
      </c>
      <c r="J652">
        <v>3000</v>
      </c>
      <c r="K652">
        <v>0</v>
      </c>
      <c r="L652">
        <v>5</v>
      </c>
      <c r="M652" t="s">
        <v>34</v>
      </c>
      <c r="N652" t="s">
        <v>51</v>
      </c>
      <c r="O652" t="s">
        <v>36</v>
      </c>
      <c r="Q652">
        <v>0</v>
      </c>
      <c r="R652">
        <v>0</v>
      </c>
      <c r="S652">
        <v>295500</v>
      </c>
      <c r="T652" t="s">
        <v>37</v>
      </c>
      <c r="U652" s="2">
        <v>295500</v>
      </c>
      <c r="V652" t="s">
        <v>38</v>
      </c>
      <c r="W652" s="3">
        <v>44194</v>
      </c>
      <c r="X652" s="2">
        <v>306000</v>
      </c>
      <c r="Y652">
        <v>306000</v>
      </c>
      <c r="Z652">
        <v>178.11</v>
      </c>
      <c r="AA652">
        <v>103.55</v>
      </c>
      <c r="AB652">
        <v>1718</v>
      </c>
      <c r="AE652">
        <v>7841</v>
      </c>
      <c r="AF652">
        <v>0.18</v>
      </c>
    </row>
    <row r="653" spans="1:32" x14ac:dyDescent="0.2">
      <c r="A653" t="s">
        <v>860</v>
      </c>
      <c r="B653">
        <v>5</v>
      </c>
      <c r="C653">
        <v>3.5</v>
      </c>
      <c r="D653">
        <v>149</v>
      </c>
      <c r="E653" t="s">
        <v>42</v>
      </c>
      <c r="F653" s="1">
        <v>0.03</v>
      </c>
      <c r="G653">
        <v>0</v>
      </c>
      <c r="I653" t="s">
        <v>33</v>
      </c>
      <c r="J653">
        <v>10000</v>
      </c>
      <c r="K653">
        <v>175</v>
      </c>
      <c r="L653">
        <v>35</v>
      </c>
      <c r="N653" t="s">
        <v>51</v>
      </c>
      <c r="Q653">
        <v>0</v>
      </c>
      <c r="R653">
        <v>0</v>
      </c>
      <c r="S653">
        <v>649731</v>
      </c>
      <c r="T653" t="s">
        <v>45</v>
      </c>
      <c r="U653" s="2">
        <v>649731</v>
      </c>
      <c r="V653" t="s">
        <v>38</v>
      </c>
      <c r="W653" s="3">
        <v>44193</v>
      </c>
      <c r="X653" s="2">
        <v>623203</v>
      </c>
      <c r="Y653">
        <v>623203</v>
      </c>
      <c r="AA653">
        <v>95.92</v>
      </c>
      <c r="AC653" t="s">
        <v>861</v>
      </c>
      <c r="AD653" t="s">
        <v>862</v>
      </c>
      <c r="AE653">
        <v>10890</v>
      </c>
      <c r="AF653">
        <v>0.25</v>
      </c>
    </row>
    <row r="654" spans="1:32" x14ac:dyDescent="0.2">
      <c r="A654" t="s">
        <v>863</v>
      </c>
      <c r="B654">
        <v>6</v>
      </c>
      <c r="C654">
        <v>3</v>
      </c>
      <c r="D654">
        <v>58</v>
      </c>
      <c r="F654" s="4">
        <v>2.5000000000000001E-2</v>
      </c>
      <c r="G654">
        <v>0</v>
      </c>
      <c r="I654" t="s">
        <v>43</v>
      </c>
      <c r="J654">
        <v>3500</v>
      </c>
      <c r="K654">
        <v>0</v>
      </c>
      <c r="L654">
        <v>58</v>
      </c>
      <c r="M654" t="s">
        <v>34</v>
      </c>
      <c r="N654" t="s">
        <v>51</v>
      </c>
      <c r="O654" t="s">
        <v>36</v>
      </c>
      <c r="Q654">
        <v>0</v>
      </c>
      <c r="R654">
        <v>0</v>
      </c>
      <c r="S654">
        <v>499900</v>
      </c>
      <c r="T654" t="s">
        <v>37</v>
      </c>
      <c r="U654" s="2">
        <v>499900</v>
      </c>
      <c r="V654" t="s">
        <v>38</v>
      </c>
      <c r="W654" s="3">
        <v>44245</v>
      </c>
      <c r="X654" s="2">
        <v>465000</v>
      </c>
      <c r="Y654">
        <v>465000</v>
      </c>
      <c r="Z654">
        <v>139.01</v>
      </c>
      <c r="AA654">
        <v>93.02</v>
      </c>
      <c r="AB654">
        <v>3345</v>
      </c>
      <c r="AC654" t="s">
        <v>39</v>
      </c>
      <c r="AD654" t="s">
        <v>40</v>
      </c>
      <c r="AE654">
        <v>18002</v>
      </c>
      <c r="AF654">
        <v>0.4133</v>
      </c>
    </row>
    <row r="655" spans="1:32" x14ac:dyDescent="0.2">
      <c r="A655" t="s">
        <v>864</v>
      </c>
      <c r="B655">
        <v>4</v>
      </c>
      <c r="C655">
        <v>2</v>
      </c>
      <c r="D655">
        <v>15</v>
      </c>
      <c r="E655" t="s">
        <v>42</v>
      </c>
      <c r="F655" s="1">
        <v>0.03</v>
      </c>
      <c r="G655">
        <v>3000</v>
      </c>
      <c r="H655" t="s">
        <v>97</v>
      </c>
      <c r="I655" t="s">
        <v>33</v>
      </c>
      <c r="J655">
        <v>5000</v>
      </c>
      <c r="K655">
        <v>0</v>
      </c>
      <c r="L655">
        <v>15</v>
      </c>
      <c r="M655" t="s">
        <v>34</v>
      </c>
      <c r="N655" t="s">
        <v>44</v>
      </c>
      <c r="O655" t="s">
        <v>36</v>
      </c>
      <c r="Q655">
        <v>0</v>
      </c>
      <c r="R655">
        <v>0</v>
      </c>
      <c r="S655">
        <v>449900</v>
      </c>
      <c r="T655" t="s">
        <v>37</v>
      </c>
      <c r="U655" s="2">
        <v>469900</v>
      </c>
      <c r="V655" t="s">
        <v>38</v>
      </c>
      <c r="W655" s="3">
        <v>44215</v>
      </c>
      <c r="X655" s="2">
        <v>449900</v>
      </c>
      <c r="Y655">
        <v>449900</v>
      </c>
      <c r="Z655">
        <v>200.67</v>
      </c>
      <c r="AA655">
        <v>100</v>
      </c>
      <c r="AB655">
        <v>2242</v>
      </c>
      <c r="AE655">
        <v>17859</v>
      </c>
      <c r="AF655">
        <v>0.41</v>
      </c>
    </row>
    <row r="656" spans="1:32" x14ac:dyDescent="0.2">
      <c r="A656" t="s">
        <v>865</v>
      </c>
      <c r="B656">
        <v>3</v>
      </c>
      <c r="C656">
        <v>2.5</v>
      </c>
      <c r="D656">
        <v>7</v>
      </c>
      <c r="E656" t="s">
        <v>42</v>
      </c>
      <c r="F656" s="4">
        <v>2.2499999999999999E-2</v>
      </c>
      <c r="G656">
        <v>0</v>
      </c>
      <c r="I656" t="s">
        <v>43</v>
      </c>
      <c r="J656">
        <v>4500</v>
      </c>
      <c r="K656">
        <v>175</v>
      </c>
      <c r="L656">
        <v>7</v>
      </c>
      <c r="M656" t="s">
        <v>34</v>
      </c>
      <c r="N656" t="s">
        <v>51</v>
      </c>
      <c r="O656" t="s">
        <v>36</v>
      </c>
      <c r="Q656">
        <v>0</v>
      </c>
      <c r="R656">
        <v>0</v>
      </c>
      <c r="S656">
        <v>440000</v>
      </c>
      <c r="T656" t="s">
        <v>37</v>
      </c>
      <c r="U656" s="2">
        <v>440000</v>
      </c>
      <c r="V656" t="s">
        <v>38</v>
      </c>
      <c r="W656" s="3">
        <v>44195</v>
      </c>
      <c r="X656" s="2">
        <v>440000</v>
      </c>
      <c r="Y656">
        <v>440000</v>
      </c>
      <c r="Z656">
        <v>208.23</v>
      </c>
      <c r="AA656">
        <v>100</v>
      </c>
      <c r="AB656">
        <v>2113</v>
      </c>
      <c r="AC656" t="s">
        <v>83</v>
      </c>
      <c r="AD656" t="s">
        <v>84</v>
      </c>
      <c r="AE656">
        <v>8276</v>
      </c>
      <c r="AF656">
        <v>0.19</v>
      </c>
    </row>
    <row r="657" spans="1:32" x14ac:dyDescent="0.2">
      <c r="A657" t="s">
        <v>866</v>
      </c>
      <c r="B657">
        <v>4</v>
      </c>
      <c r="C657">
        <v>2</v>
      </c>
      <c r="D657">
        <v>2</v>
      </c>
      <c r="E657" t="s">
        <v>42</v>
      </c>
      <c r="F657" s="4">
        <v>2.5000000000000001E-2</v>
      </c>
      <c r="G657">
        <v>0</v>
      </c>
      <c r="I657" t="s">
        <v>43</v>
      </c>
      <c r="J657">
        <v>3500</v>
      </c>
      <c r="K657">
        <v>0</v>
      </c>
      <c r="L657">
        <v>2</v>
      </c>
      <c r="N657" t="s">
        <v>44</v>
      </c>
      <c r="Q657">
        <v>0</v>
      </c>
      <c r="R657">
        <v>0</v>
      </c>
      <c r="S657">
        <v>319000</v>
      </c>
      <c r="T657" t="s">
        <v>37</v>
      </c>
      <c r="U657" s="2">
        <v>319000</v>
      </c>
      <c r="V657" t="s">
        <v>38</v>
      </c>
      <c r="W657" s="3">
        <v>44208</v>
      </c>
      <c r="X657" s="2">
        <v>319000</v>
      </c>
      <c r="Y657">
        <v>319000</v>
      </c>
      <c r="Z657">
        <v>177.81</v>
      </c>
      <c r="AA657">
        <v>100</v>
      </c>
      <c r="AB657">
        <v>1794</v>
      </c>
      <c r="AE657">
        <v>10454</v>
      </c>
      <c r="AF657">
        <v>0.24</v>
      </c>
    </row>
    <row r="658" spans="1:32" x14ac:dyDescent="0.2">
      <c r="A658" t="s">
        <v>867</v>
      </c>
      <c r="B658">
        <v>4</v>
      </c>
      <c r="C658">
        <v>2</v>
      </c>
      <c r="D658">
        <v>5</v>
      </c>
      <c r="E658" t="s">
        <v>49</v>
      </c>
      <c r="F658" s="4">
        <v>2.5000000000000001E-2</v>
      </c>
      <c r="G658">
        <v>0</v>
      </c>
      <c r="I658" t="s">
        <v>43</v>
      </c>
      <c r="J658">
        <v>2500</v>
      </c>
      <c r="K658">
        <v>0</v>
      </c>
      <c r="L658">
        <v>5</v>
      </c>
      <c r="M658" t="s">
        <v>34</v>
      </c>
      <c r="N658" t="s">
        <v>35</v>
      </c>
      <c r="O658" t="s">
        <v>36</v>
      </c>
      <c r="Q658">
        <v>0</v>
      </c>
      <c r="R658">
        <v>0</v>
      </c>
      <c r="S658">
        <v>250000</v>
      </c>
      <c r="T658" t="s">
        <v>37</v>
      </c>
      <c r="U658" s="2">
        <v>230000</v>
      </c>
      <c r="V658" t="s">
        <v>38</v>
      </c>
      <c r="W658" s="3">
        <v>44204</v>
      </c>
      <c r="X658" s="2">
        <v>245000</v>
      </c>
      <c r="Y658">
        <v>245000</v>
      </c>
      <c r="Z658">
        <v>171.81</v>
      </c>
      <c r="AA658">
        <v>98</v>
      </c>
      <c r="AB658">
        <v>1426</v>
      </c>
      <c r="AC658" t="s">
        <v>39</v>
      </c>
      <c r="AD658" t="s">
        <v>40</v>
      </c>
      <c r="AE658">
        <v>5227</v>
      </c>
      <c r="AF658">
        <v>0.12</v>
      </c>
    </row>
    <row r="659" spans="1:32" x14ac:dyDescent="0.2">
      <c r="A659" t="s">
        <v>868</v>
      </c>
      <c r="B659">
        <v>4</v>
      </c>
      <c r="C659">
        <v>1.75</v>
      </c>
      <c r="D659">
        <v>52</v>
      </c>
      <c r="E659" t="s">
        <v>42</v>
      </c>
      <c r="F659" s="4">
        <v>2.5000000000000001E-2</v>
      </c>
      <c r="G659">
        <v>0</v>
      </c>
      <c r="I659" t="s">
        <v>43</v>
      </c>
      <c r="J659">
        <v>3500</v>
      </c>
      <c r="K659">
        <v>0</v>
      </c>
      <c r="L659">
        <v>52</v>
      </c>
      <c r="M659" t="s">
        <v>34</v>
      </c>
      <c r="N659" t="s">
        <v>51</v>
      </c>
      <c r="O659" t="s">
        <v>36</v>
      </c>
      <c r="Q659">
        <v>0</v>
      </c>
      <c r="R659">
        <v>0</v>
      </c>
      <c r="S659">
        <v>329000</v>
      </c>
      <c r="T659" t="s">
        <v>37</v>
      </c>
      <c r="U659" s="2">
        <v>331950</v>
      </c>
      <c r="V659" t="s">
        <v>38</v>
      </c>
      <c r="W659" s="3">
        <v>44244</v>
      </c>
      <c r="X659" s="2">
        <v>324000</v>
      </c>
      <c r="Y659">
        <v>324000</v>
      </c>
      <c r="Z659">
        <v>141.55000000000001</v>
      </c>
      <c r="AA659">
        <v>98.48</v>
      </c>
      <c r="AB659">
        <v>2289</v>
      </c>
      <c r="AE659">
        <v>9902</v>
      </c>
      <c r="AF659">
        <v>0.2273</v>
      </c>
    </row>
    <row r="660" spans="1:32" x14ac:dyDescent="0.2">
      <c r="A660" t="s">
        <v>869</v>
      </c>
      <c r="B660">
        <v>4</v>
      </c>
      <c r="C660">
        <v>2</v>
      </c>
      <c r="D660">
        <v>1</v>
      </c>
      <c r="E660" t="s">
        <v>42</v>
      </c>
      <c r="F660" s="4">
        <v>2.5000000000000001E-2</v>
      </c>
      <c r="G660">
        <v>0</v>
      </c>
      <c r="I660" t="s">
        <v>43</v>
      </c>
      <c r="J660">
        <v>4000</v>
      </c>
      <c r="K660">
        <v>0</v>
      </c>
      <c r="L660">
        <v>1</v>
      </c>
      <c r="M660" t="s">
        <v>34</v>
      </c>
      <c r="N660" t="s">
        <v>51</v>
      </c>
      <c r="O660" t="s">
        <v>36</v>
      </c>
      <c r="Q660">
        <v>0</v>
      </c>
      <c r="R660">
        <v>0</v>
      </c>
      <c r="S660">
        <v>343000</v>
      </c>
      <c r="T660" t="s">
        <v>37</v>
      </c>
      <c r="U660" s="2">
        <v>343000</v>
      </c>
      <c r="V660" t="s">
        <v>38</v>
      </c>
      <c r="W660" s="3">
        <v>44215</v>
      </c>
      <c r="X660" s="2">
        <v>350000</v>
      </c>
      <c r="Y660">
        <v>350000</v>
      </c>
      <c r="Z660">
        <v>179.21</v>
      </c>
      <c r="AA660">
        <v>102.04</v>
      </c>
      <c r="AB660">
        <v>1953</v>
      </c>
      <c r="AC660" t="s">
        <v>39</v>
      </c>
      <c r="AD660" t="s">
        <v>40</v>
      </c>
      <c r="AE660">
        <v>7841</v>
      </c>
      <c r="AF660">
        <v>0.18</v>
      </c>
    </row>
    <row r="661" spans="1:32" x14ac:dyDescent="0.2">
      <c r="A661" t="s">
        <v>870</v>
      </c>
      <c r="B661">
        <v>3</v>
      </c>
      <c r="C661">
        <v>2</v>
      </c>
      <c r="D661">
        <v>7</v>
      </c>
      <c r="F661" s="4">
        <v>2.5000000000000001E-2</v>
      </c>
      <c r="G661">
        <v>0</v>
      </c>
      <c r="I661" t="s">
        <v>43</v>
      </c>
      <c r="J661">
        <v>4000</v>
      </c>
      <c r="K661">
        <v>0</v>
      </c>
      <c r="L661">
        <v>7</v>
      </c>
      <c r="N661" t="s">
        <v>44</v>
      </c>
      <c r="Q661">
        <v>0</v>
      </c>
      <c r="R661">
        <v>0</v>
      </c>
      <c r="S661">
        <v>359995</v>
      </c>
      <c r="T661" t="s">
        <v>37</v>
      </c>
      <c r="U661" s="2">
        <v>359995</v>
      </c>
      <c r="V661" t="s">
        <v>38</v>
      </c>
      <c r="W661" s="3">
        <v>44216</v>
      </c>
      <c r="X661" s="2">
        <v>370000</v>
      </c>
      <c r="Y661">
        <v>370000</v>
      </c>
      <c r="Z661">
        <v>164.23</v>
      </c>
      <c r="AA661">
        <v>102.78</v>
      </c>
      <c r="AB661">
        <v>2253</v>
      </c>
      <c r="AE661">
        <v>9148</v>
      </c>
      <c r="AF661">
        <v>0.21</v>
      </c>
    </row>
    <row r="662" spans="1:32" x14ac:dyDescent="0.2">
      <c r="A662" t="s">
        <v>871</v>
      </c>
      <c r="B662">
        <v>4</v>
      </c>
      <c r="C662">
        <v>3</v>
      </c>
      <c r="D662">
        <v>82</v>
      </c>
      <c r="E662" t="s">
        <v>42</v>
      </c>
      <c r="F662" s="4">
        <v>2.5000000000000001E-2</v>
      </c>
      <c r="G662">
        <v>0</v>
      </c>
      <c r="I662" t="s">
        <v>43</v>
      </c>
      <c r="J662">
        <v>2500</v>
      </c>
      <c r="K662">
        <v>55</v>
      </c>
      <c r="L662">
        <v>82</v>
      </c>
      <c r="N662" t="s">
        <v>51</v>
      </c>
      <c r="Q662">
        <v>30</v>
      </c>
      <c r="R662">
        <v>25</v>
      </c>
      <c r="S662">
        <v>329000</v>
      </c>
      <c r="T662" t="s">
        <v>67</v>
      </c>
      <c r="U662" s="2">
        <v>329000</v>
      </c>
      <c r="V662" t="s">
        <v>38</v>
      </c>
      <c r="W662" s="3">
        <v>44249</v>
      </c>
      <c r="X662" s="2">
        <v>329000</v>
      </c>
      <c r="Y662">
        <v>329000</v>
      </c>
      <c r="Z662">
        <v>124.72</v>
      </c>
      <c r="AA662">
        <v>100</v>
      </c>
      <c r="AB662">
        <v>2638</v>
      </c>
      <c r="AE662">
        <v>8276</v>
      </c>
      <c r="AF662">
        <v>0.19</v>
      </c>
    </row>
    <row r="663" spans="1:32" x14ac:dyDescent="0.2">
      <c r="A663" t="s">
        <v>872</v>
      </c>
      <c r="B663">
        <v>4</v>
      </c>
      <c r="C663">
        <v>2</v>
      </c>
      <c r="D663">
        <v>40</v>
      </c>
      <c r="E663" t="s">
        <v>42</v>
      </c>
      <c r="F663" s="4">
        <v>2.5000000000000001E-2</v>
      </c>
      <c r="G663">
        <v>0</v>
      </c>
      <c r="I663" t="s">
        <v>43</v>
      </c>
      <c r="J663">
        <v>6500</v>
      </c>
      <c r="K663">
        <v>0</v>
      </c>
      <c r="L663">
        <v>12</v>
      </c>
      <c r="M663" t="s">
        <v>34</v>
      </c>
      <c r="N663" t="s">
        <v>51</v>
      </c>
      <c r="O663" t="s">
        <v>36</v>
      </c>
      <c r="Q663">
        <v>0</v>
      </c>
      <c r="R663">
        <v>0</v>
      </c>
      <c r="S663">
        <v>535888</v>
      </c>
      <c r="T663" t="s">
        <v>37</v>
      </c>
      <c r="U663" s="2">
        <v>535888</v>
      </c>
      <c r="V663" t="s">
        <v>38</v>
      </c>
      <c r="W663" s="3">
        <v>44211</v>
      </c>
      <c r="X663" s="2">
        <v>536000</v>
      </c>
      <c r="Y663">
        <v>536000</v>
      </c>
      <c r="Z663">
        <v>188.2</v>
      </c>
      <c r="AA663">
        <v>100.02</v>
      </c>
      <c r="AB663">
        <v>2848</v>
      </c>
      <c r="AC663" t="s">
        <v>39</v>
      </c>
      <c r="AD663" t="s">
        <v>40</v>
      </c>
      <c r="AE663">
        <v>13068</v>
      </c>
      <c r="AF663">
        <v>0.3</v>
      </c>
    </row>
    <row r="664" spans="1:32" x14ac:dyDescent="0.2">
      <c r="A664" t="s">
        <v>873</v>
      </c>
      <c r="B664">
        <v>3</v>
      </c>
      <c r="C664">
        <v>2</v>
      </c>
      <c r="D664">
        <v>3</v>
      </c>
      <c r="E664" t="s">
        <v>42</v>
      </c>
      <c r="F664" s="4">
        <v>2.5000000000000001E-2</v>
      </c>
      <c r="G664">
        <v>250</v>
      </c>
      <c r="H664" t="s">
        <v>192</v>
      </c>
      <c r="I664" t="s">
        <v>33</v>
      </c>
      <c r="J664">
        <v>3000</v>
      </c>
      <c r="K664">
        <v>0</v>
      </c>
      <c r="L664">
        <v>3</v>
      </c>
      <c r="M664" t="s">
        <v>34</v>
      </c>
      <c r="N664" t="s">
        <v>51</v>
      </c>
      <c r="O664" t="s">
        <v>36</v>
      </c>
      <c r="Q664">
        <v>0</v>
      </c>
      <c r="R664">
        <v>0</v>
      </c>
      <c r="S664">
        <v>302500</v>
      </c>
      <c r="T664" t="s">
        <v>37</v>
      </c>
      <c r="U664" s="2">
        <v>302500</v>
      </c>
      <c r="V664" t="s">
        <v>38</v>
      </c>
      <c r="W664" s="3">
        <v>44207</v>
      </c>
      <c r="X664" s="2">
        <v>318000</v>
      </c>
      <c r="Y664">
        <v>318000</v>
      </c>
      <c r="Z664">
        <v>188.72</v>
      </c>
      <c r="AA664">
        <v>105.12</v>
      </c>
      <c r="AB664">
        <v>1685</v>
      </c>
      <c r="AE664">
        <v>6970</v>
      </c>
      <c r="AF664">
        <v>0.16</v>
      </c>
    </row>
    <row r="665" spans="1:32" x14ac:dyDescent="0.2">
      <c r="A665" t="s">
        <v>874</v>
      </c>
      <c r="B665">
        <v>3</v>
      </c>
      <c r="C665">
        <v>1.75</v>
      </c>
      <c r="D665">
        <v>13</v>
      </c>
      <c r="F665" s="4">
        <v>2.2499999999999999E-2</v>
      </c>
      <c r="G665">
        <v>0</v>
      </c>
      <c r="I665" t="s">
        <v>43</v>
      </c>
      <c r="J665">
        <v>2000</v>
      </c>
      <c r="K665">
        <v>0</v>
      </c>
      <c r="L665">
        <v>13</v>
      </c>
      <c r="M665" t="s">
        <v>34</v>
      </c>
      <c r="N665" t="s">
        <v>51</v>
      </c>
      <c r="O665" t="s">
        <v>36</v>
      </c>
      <c r="Q665">
        <v>0</v>
      </c>
      <c r="R665">
        <v>0</v>
      </c>
      <c r="S665">
        <v>239999</v>
      </c>
      <c r="T665" t="s">
        <v>37</v>
      </c>
      <c r="U665" s="2">
        <v>245000</v>
      </c>
      <c r="V665" t="s">
        <v>38</v>
      </c>
      <c r="W665" s="3">
        <v>44222</v>
      </c>
      <c r="X665" s="2">
        <v>230000</v>
      </c>
      <c r="Y665">
        <v>230000</v>
      </c>
      <c r="Z665">
        <v>172.03</v>
      </c>
      <c r="AA665">
        <v>95.83</v>
      </c>
      <c r="AB665">
        <v>1337</v>
      </c>
      <c r="AC665" t="s">
        <v>58</v>
      </c>
      <c r="AD665" t="s">
        <v>59</v>
      </c>
      <c r="AE665">
        <v>6560</v>
      </c>
      <c r="AF665">
        <v>0.15060000000000001</v>
      </c>
    </row>
    <row r="666" spans="1:32" x14ac:dyDescent="0.2">
      <c r="A666" t="s">
        <v>875</v>
      </c>
      <c r="B666">
        <v>4</v>
      </c>
      <c r="C666">
        <v>2</v>
      </c>
      <c r="D666">
        <v>17</v>
      </c>
      <c r="E666" t="s">
        <v>42</v>
      </c>
      <c r="F666" s="1">
        <v>0.02</v>
      </c>
      <c r="G666">
        <v>2</v>
      </c>
      <c r="H666" t="s">
        <v>876</v>
      </c>
      <c r="I666" t="s">
        <v>33</v>
      </c>
      <c r="J666">
        <v>3000</v>
      </c>
      <c r="K666">
        <v>0</v>
      </c>
      <c r="L666">
        <v>17</v>
      </c>
      <c r="M666" t="s">
        <v>34</v>
      </c>
      <c r="N666" t="s">
        <v>35</v>
      </c>
      <c r="O666" t="s">
        <v>36</v>
      </c>
      <c r="Q666">
        <v>0</v>
      </c>
      <c r="R666">
        <v>0</v>
      </c>
      <c r="S666">
        <v>320000</v>
      </c>
      <c r="T666" t="s">
        <v>37</v>
      </c>
      <c r="U666" s="2">
        <v>340000</v>
      </c>
      <c r="V666" t="s">
        <v>38</v>
      </c>
      <c r="W666" s="3">
        <v>44232</v>
      </c>
      <c r="X666" s="2">
        <v>305000</v>
      </c>
      <c r="Y666">
        <v>305000</v>
      </c>
      <c r="Z666">
        <v>169.54</v>
      </c>
      <c r="AA666">
        <v>95.31</v>
      </c>
      <c r="AB666">
        <v>1799</v>
      </c>
      <c r="AE666">
        <v>7841</v>
      </c>
      <c r="AF666">
        <v>0.18</v>
      </c>
    </row>
    <row r="667" spans="1:32" x14ac:dyDescent="0.2">
      <c r="A667" t="s">
        <v>877</v>
      </c>
      <c r="B667">
        <v>4</v>
      </c>
      <c r="C667">
        <v>3</v>
      </c>
      <c r="D667">
        <v>15</v>
      </c>
      <c r="E667" t="s">
        <v>42</v>
      </c>
      <c r="F667" s="4">
        <v>2.5000000000000001E-2</v>
      </c>
      <c r="G667">
        <v>6000</v>
      </c>
      <c r="H667" t="s">
        <v>50</v>
      </c>
      <c r="I667" t="s">
        <v>33</v>
      </c>
      <c r="J667">
        <v>4000</v>
      </c>
      <c r="K667">
        <v>0</v>
      </c>
      <c r="L667">
        <v>15</v>
      </c>
      <c r="M667" t="s">
        <v>34</v>
      </c>
      <c r="N667" t="s">
        <v>51</v>
      </c>
      <c r="O667" t="s">
        <v>36</v>
      </c>
      <c r="Q667">
        <v>0</v>
      </c>
      <c r="R667">
        <v>0</v>
      </c>
      <c r="S667">
        <v>400000</v>
      </c>
      <c r="T667" t="s">
        <v>37</v>
      </c>
      <c r="U667" s="2">
        <v>389000</v>
      </c>
      <c r="V667" t="s">
        <v>38</v>
      </c>
      <c r="W667" s="3">
        <v>44246</v>
      </c>
      <c r="X667" s="2">
        <v>400000</v>
      </c>
      <c r="Y667">
        <v>400000</v>
      </c>
      <c r="Z667">
        <v>148.81</v>
      </c>
      <c r="AA667">
        <v>100</v>
      </c>
      <c r="AB667">
        <v>2688</v>
      </c>
      <c r="AE667">
        <v>8052</v>
      </c>
      <c r="AF667">
        <v>0.18479999999999999</v>
      </c>
    </row>
    <row r="668" spans="1:32" x14ac:dyDescent="0.2">
      <c r="A668" t="s">
        <v>878</v>
      </c>
      <c r="B668">
        <v>4</v>
      </c>
      <c r="C668">
        <v>2</v>
      </c>
      <c r="D668">
        <v>4</v>
      </c>
      <c r="F668" s="4">
        <v>2.5000000000000001E-2</v>
      </c>
      <c r="G668">
        <v>2500</v>
      </c>
      <c r="H668" t="s">
        <v>879</v>
      </c>
      <c r="I668" t="s">
        <v>33</v>
      </c>
      <c r="J668">
        <v>5000</v>
      </c>
      <c r="K668">
        <v>25</v>
      </c>
      <c r="L668">
        <v>4</v>
      </c>
      <c r="N668" t="s">
        <v>51</v>
      </c>
      <c r="Q668">
        <v>0</v>
      </c>
      <c r="R668">
        <v>0</v>
      </c>
      <c r="S668">
        <v>440000</v>
      </c>
      <c r="T668" t="s">
        <v>37</v>
      </c>
      <c r="U668" s="2">
        <v>440000</v>
      </c>
      <c r="V668" t="s">
        <v>38</v>
      </c>
      <c r="W668" s="3">
        <v>44211</v>
      </c>
      <c r="X668" s="2">
        <v>460000</v>
      </c>
      <c r="Y668">
        <v>460000</v>
      </c>
      <c r="Z668">
        <v>195.33</v>
      </c>
      <c r="AA668">
        <v>104.55</v>
      </c>
      <c r="AB668">
        <v>2355</v>
      </c>
      <c r="AC668" t="s">
        <v>46</v>
      </c>
      <c r="AD668" t="s">
        <v>47</v>
      </c>
      <c r="AE668">
        <v>10454</v>
      </c>
      <c r="AF668">
        <v>0.24</v>
      </c>
    </row>
    <row r="669" spans="1:32" x14ac:dyDescent="0.2">
      <c r="A669" t="s">
        <v>880</v>
      </c>
      <c r="B669">
        <v>3</v>
      </c>
      <c r="C669">
        <v>1.75</v>
      </c>
      <c r="D669">
        <v>3</v>
      </c>
      <c r="F669" s="4">
        <v>2.5000000000000001E-2</v>
      </c>
      <c r="G669">
        <v>0</v>
      </c>
      <c r="I669" t="s">
        <v>43</v>
      </c>
      <c r="J669">
        <v>2500</v>
      </c>
      <c r="K669">
        <v>0</v>
      </c>
      <c r="L669">
        <v>3</v>
      </c>
      <c r="N669" t="s">
        <v>35</v>
      </c>
      <c r="Q669">
        <v>0</v>
      </c>
      <c r="R669">
        <v>0</v>
      </c>
      <c r="S669">
        <v>250000</v>
      </c>
      <c r="T669" t="s">
        <v>37</v>
      </c>
      <c r="U669" s="2">
        <v>209900</v>
      </c>
      <c r="V669" t="s">
        <v>38</v>
      </c>
      <c r="W669" s="3">
        <v>44231</v>
      </c>
      <c r="X669" s="2">
        <v>225000</v>
      </c>
      <c r="Y669">
        <v>225000</v>
      </c>
      <c r="Z669">
        <v>184.73</v>
      </c>
      <c r="AA669">
        <v>90</v>
      </c>
      <c r="AB669">
        <v>1218</v>
      </c>
      <c r="AE669">
        <v>7957</v>
      </c>
      <c r="AF669">
        <v>0.1827</v>
      </c>
    </row>
    <row r="670" spans="1:32" x14ac:dyDescent="0.2">
      <c r="A670" t="s">
        <v>881</v>
      </c>
      <c r="B670">
        <v>3</v>
      </c>
      <c r="C670">
        <v>2</v>
      </c>
      <c r="D670">
        <v>14</v>
      </c>
      <c r="E670" t="s">
        <v>49</v>
      </c>
      <c r="F670" s="1">
        <v>0.02</v>
      </c>
      <c r="G670">
        <v>0</v>
      </c>
      <c r="I670" t="s">
        <v>43</v>
      </c>
      <c r="J670">
        <v>5000</v>
      </c>
      <c r="K670">
        <v>0</v>
      </c>
      <c r="L670">
        <v>14</v>
      </c>
      <c r="M670" t="s">
        <v>34</v>
      </c>
      <c r="N670" t="s">
        <v>51</v>
      </c>
      <c r="O670" t="s">
        <v>36</v>
      </c>
      <c r="Q670">
        <v>0</v>
      </c>
      <c r="R670">
        <v>0</v>
      </c>
      <c r="S670">
        <v>425000</v>
      </c>
      <c r="T670" t="s">
        <v>37</v>
      </c>
      <c r="U670" s="2">
        <v>425000</v>
      </c>
      <c r="V670" t="s">
        <v>38</v>
      </c>
      <c r="W670" s="3">
        <v>44256</v>
      </c>
      <c r="X670" s="2">
        <v>425000</v>
      </c>
      <c r="Y670">
        <v>425000</v>
      </c>
      <c r="Z670">
        <v>231.86</v>
      </c>
      <c r="AA670">
        <v>100</v>
      </c>
      <c r="AB670">
        <v>1833</v>
      </c>
      <c r="AC670" t="s">
        <v>787</v>
      </c>
      <c r="AD670" t="s">
        <v>788</v>
      </c>
      <c r="AE670">
        <v>193842</v>
      </c>
      <c r="AF670">
        <v>4.45</v>
      </c>
    </row>
    <row r="671" spans="1:32" x14ac:dyDescent="0.2">
      <c r="A671" t="s">
        <v>882</v>
      </c>
      <c r="B671">
        <v>3</v>
      </c>
      <c r="C671">
        <v>2.5</v>
      </c>
      <c r="D671">
        <v>2</v>
      </c>
      <c r="F671" s="4">
        <v>2.5000000000000001E-2</v>
      </c>
      <c r="G671">
        <v>0</v>
      </c>
      <c r="I671" t="s">
        <v>43</v>
      </c>
      <c r="J671">
        <v>3000</v>
      </c>
      <c r="K671">
        <v>0</v>
      </c>
      <c r="L671">
        <v>2</v>
      </c>
      <c r="N671" t="s">
        <v>51</v>
      </c>
      <c r="Q671">
        <v>0</v>
      </c>
      <c r="R671">
        <v>0</v>
      </c>
      <c r="S671">
        <v>275000</v>
      </c>
      <c r="T671" t="s">
        <v>37</v>
      </c>
      <c r="U671" s="2">
        <v>275000</v>
      </c>
      <c r="V671" t="s">
        <v>38</v>
      </c>
      <c r="W671" s="3">
        <v>44231</v>
      </c>
      <c r="X671" s="2">
        <v>275000</v>
      </c>
      <c r="Y671">
        <v>275000</v>
      </c>
      <c r="Z671">
        <v>181.28</v>
      </c>
      <c r="AA671">
        <v>100</v>
      </c>
      <c r="AB671">
        <v>1517</v>
      </c>
      <c r="AE671">
        <v>3485</v>
      </c>
      <c r="AF671">
        <v>0.08</v>
      </c>
    </row>
    <row r="672" spans="1:32" x14ac:dyDescent="0.2">
      <c r="A672" t="s">
        <v>883</v>
      </c>
      <c r="B672">
        <v>4</v>
      </c>
      <c r="C672">
        <v>2</v>
      </c>
      <c r="D672">
        <v>8</v>
      </c>
      <c r="E672" t="s">
        <v>42</v>
      </c>
      <c r="F672" s="4">
        <v>2.5000000000000001E-2</v>
      </c>
      <c r="G672">
        <v>0</v>
      </c>
      <c r="I672" t="s">
        <v>43</v>
      </c>
      <c r="J672">
        <v>3500</v>
      </c>
      <c r="K672">
        <v>0</v>
      </c>
      <c r="L672">
        <v>8</v>
      </c>
      <c r="N672" t="s">
        <v>35</v>
      </c>
      <c r="Q672">
        <v>0</v>
      </c>
      <c r="R672">
        <v>0</v>
      </c>
      <c r="S672">
        <v>335000</v>
      </c>
      <c r="T672" t="s">
        <v>37</v>
      </c>
      <c r="U672" s="2">
        <v>335000</v>
      </c>
      <c r="V672" t="s">
        <v>38</v>
      </c>
      <c r="W672" s="3">
        <v>44230</v>
      </c>
      <c r="X672" s="2">
        <v>320000</v>
      </c>
      <c r="Y672">
        <v>320000</v>
      </c>
      <c r="Z672">
        <v>180.79</v>
      </c>
      <c r="AA672">
        <v>95.52</v>
      </c>
      <c r="AB672">
        <v>1770</v>
      </c>
      <c r="AC672" t="s">
        <v>46</v>
      </c>
      <c r="AD672" t="s">
        <v>47</v>
      </c>
      <c r="AE672">
        <v>0.27</v>
      </c>
      <c r="AF672">
        <v>0.27</v>
      </c>
    </row>
    <row r="673" spans="1:32" x14ac:dyDescent="0.2">
      <c r="A673" t="s">
        <v>884</v>
      </c>
      <c r="B673">
        <v>3</v>
      </c>
      <c r="C673">
        <v>2</v>
      </c>
      <c r="D673">
        <v>3</v>
      </c>
      <c r="E673" t="s">
        <v>42</v>
      </c>
      <c r="F673" s="4">
        <v>2.5000000000000001E-2</v>
      </c>
      <c r="G673">
        <v>0</v>
      </c>
      <c r="I673" t="s">
        <v>43</v>
      </c>
      <c r="J673">
        <v>3000</v>
      </c>
      <c r="K673">
        <v>0</v>
      </c>
      <c r="L673">
        <v>3</v>
      </c>
      <c r="M673" t="s">
        <v>34</v>
      </c>
      <c r="N673" t="s">
        <v>51</v>
      </c>
      <c r="O673" t="s">
        <v>36</v>
      </c>
      <c r="Q673">
        <v>0</v>
      </c>
      <c r="R673">
        <v>0</v>
      </c>
      <c r="S673">
        <v>305000</v>
      </c>
      <c r="T673" t="s">
        <v>45</v>
      </c>
      <c r="U673" s="2">
        <v>305000</v>
      </c>
      <c r="V673" t="s">
        <v>38</v>
      </c>
      <c r="W673" s="3">
        <v>44224</v>
      </c>
      <c r="X673" s="2">
        <v>310000</v>
      </c>
      <c r="Y673">
        <v>310000</v>
      </c>
      <c r="Z673">
        <v>191.36</v>
      </c>
      <c r="AA673">
        <v>101.64</v>
      </c>
      <c r="AB673">
        <v>1620</v>
      </c>
      <c r="AE673">
        <v>6098</v>
      </c>
      <c r="AF673">
        <v>0.14000000000000001</v>
      </c>
    </row>
    <row r="674" spans="1:32" x14ac:dyDescent="0.2">
      <c r="A674" t="s">
        <v>885</v>
      </c>
      <c r="B674">
        <v>3</v>
      </c>
      <c r="C674">
        <v>1</v>
      </c>
      <c r="D674">
        <v>28</v>
      </c>
      <c r="E674" t="s">
        <v>49</v>
      </c>
      <c r="F674" s="1">
        <v>0.02</v>
      </c>
      <c r="G674">
        <v>0</v>
      </c>
      <c r="I674" t="s">
        <v>43</v>
      </c>
      <c r="J674">
        <v>2500</v>
      </c>
      <c r="K674">
        <v>0</v>
      </c>
      <c r="L674">
        <v>15</v>
      </c>
      <c r="M674" t="s">
        <v>34</v>
      </c>
      <c r="N674" t="s">
        <v>370</v>
      </c>
      <c r="O674" t="s">
        <v>36</v>
      </c>
      <c r="Q674">
        <v>0</v>
      </c>
      <c r="R674">
        <v>0</v>
      </c>
      <c r="S674">
        <v>245000</v>
      </c>
      <c r="T674" t="s">
        <v>37</v>
      </c>
      <c r="U674" s="2">
        <v>245000</v>
      </c>
      <c r="V674" t="s">
        <v>38</v>
      </c>
      <c r="W674" s="3">
        <v>44216</v>
      </c>
      <c r="X674" s="2">
        <v>245000</v>
      </c>
      <c r="Y674">
        <v>245000</v>
      </c>
      <c r="Z674">
        <v>157.86000000000001</v>
      </c>
      <c r="AA674">
        <v>100</v>
      </c>
      <c r="AB674">
        <v>1552</v>
      </c>
      <c r="AE674">
        <v>9147</v>
      </c>
      <c r="AF674">
        <v>0.21</v>
      </c>
    </row>
    <row r="675" spans="1:32" x14ac:dyDescent="0.2">
      <c r="A675" t="s">
        <v>886</v>
      </c>
      <c r="B675">
        <v>3</v>
      </c>
      <c r="C675">
        <v>2.5</v>
      </c>
      <c r="D675">
        <v>4</v>
      </c>
      <c r="E675" t="s">
        <v>49</v>
      </c>
      <c r="F675" s="1">
        <v>0.03</v>
      </c>
      <c r="G675">
        <v>0</v>
      </c>
      <c r="I675" t="s">
        <v>43</v>
      </c>
      <c r="J675">
        <v>1000</v>
      </c>
      <c r="K675">
        <v>0</v>
      </c>
      <c r="L675">
        <v>4</v>
      </c>
      <c r="N675" t="s">
        <v>51</v>
      </c>
      <c r="Q675">
        <v>0</v>
      </c>
      <c r="R675">
        <v>0</v>
      </c>
      <c r="S675">
        <v>425000</v>
      </c>
      <c r="T675" t="s">
        <v>144</v>
      </c>
      <c r="U675" s="2">
        <v>425000</v>
      </c>
      <c r="V675" t="s">
        <v>38</v>
      </c>
      <c r="W675" s="3">
        <v>44109</v>
      </c>
      <c r="X675" s="2">
        <v>415000</v>
      </c>
      <c r="Y675">
        <v>415000</v>
      </c>
      <c r="Z675">
        <v>231.58</v>
      </c>
      <c r="AA675">
        <v>97.65</v>
      </c>
      <c r="AB675">
        <v>1792</v>
      </c>
      <c r="AE675">
        <v>105851</v>
      </c>
      <c r="AF675">
        <v>2.4300000000000002</v>
      </c>
    </row>
    <row r="676" spans="1:32" x14ac:dyDescent="0.2">
      <c r="A676" t="s">
        <v>887</v>
      </c>
      <c r="B676">
        <v>3</v>
      </c>
      <c r="C676">
        <v>1.75</v>
      </c>
      <c r="D676">
        <v>10</v>
      </c>
      <c r="E676" t="s">
        <v>42</v>
      </c>
      <c r="F676" s="4">
        <v>2.5000000000000001E-2</v>
      </c>
      <c r="G676">
        <v>2000</v>
      </c>
      <c r="H676" t="s">
        <v>888</v>
      </c>
      <c r="I676" t="s">
        <v>33</v>
      </c>
      <c r="J676">
        <v>2500</v>
      </c>
      <c r="K676">
        <v>0</v>
      </c>
      <c r="L676">
        <v>10</v>
      </c>
      <c r="N676" t="s">
        <v>44</v>
      </c>
      <c r="Q676">
        <v>0</v>
      </c>
      <c r="R676">
        <v>0</v>
      </c>
      <c r="S676">
        <v>219999</v>
      </c>
      <c r="T676" t="s">
        <v>37</v>
      </c>
      <c r="U676" s="2">
        <v>219999</v>
      </c>
      <c r="V676" t="s">
        <v>38</v>
      </c>
      <c r="W676" s="3">
        <v>44237</v>
      </c>
      <c r="X676" s="2">
        <v>229000</v>
      </c>
      <c r="Y676">
        <v>229000</v>
      </c>
      <c r="Z676">
        <v>184.23</v>
      </c>
      <c r="AA676">
        <v>104.09</v>
      </c>
      <c r="AB676">
        <v>1243</v>
      </c>
      <c r="AE676">
        <v>6600</v>
      </c>
      <c r="AF676">
        <v>0.1515</v>
      </c>
    </row>
    <row r="677" spans="1:32" x14ac:dyDescent="0.2">
      <c r="A677" t="s">
        <v>889</v>
      </c>
      <c r="B677">
        <v>4</v>
      </c>
      <c r="C677">
        <v>2.75</v>
      </c>
      <c r="D677">
        <v>3</v>
      </c>
      <c r="E677" t="s">
        <v>42</v>
      </c>
      <c r="F677" s="4">
        <v>2.5000000000000001E-2</v>
      </c>
      <c r="G677">
        <v>0</v>
      </c>
      <c r="J677">
        <v>5000</v>
      </c>
      <c r="K677">
        <v>125</v>
      </c>
      <c r="L677">
        <v>3</v>
      </c>
      <c r="M677" t="s">
        <v>34</v>
      </c>
      <c r="N677" t="s">
        <v>65</v>
      </c>
      <c r="O677" t="s">
        <v>36</v>
      </c>
      <c r="Q677">
        <v>0</v>
      </c>
      <c r="R677">
        <v>0</v>
      </c>
      <c r="S677">
        <v>489900</v>
      </c>
      <c r="T677" t="s">
        <v>37</v>
      </c>
      <c r="U677" s="2">
        <v>489900</v>
      </c>
      <c r="V677" t="s">
        <v>38</v>
      </c>
      <c r="W677" s="3">
        <v>44218</v>
      </c>
      <c r="X677" s="2">
        <v>490000</v>
      </c>
      <c r="Y677">
        <v>490000</v>
      </c>
      <c r="Z677">
        <v>175.06</v>
      </c>
      <c r="AA677">
        <v>100.02</v>
      </c>
      <c r="AB677">
        <v>2799</v>
      </c>
      <c r="AE677">
        <v>9583</v>
      </c>
      <c r="AF677">
        <v>0.22</v>
      </c>
    </row>
    <row r="678" spans="1:32" x14ac:dyDescent="0.2">
      <c r="A678" t="s">
        <v>890</v>
      </c>
      <c r="B678">
        <v>5</v>
      </c>
      <c r="C678">
        <v>3</v>
      </c>
      <c r="D678">
        <v>8</v>
      </c>
      <c r="E678" t="s">
        <v>42</v>
      </c>
      <c r="F678" s="4">
        <v>2.5000000000000001E-2</v>
      </c>
      <c r="G678">
        <v>5000</v>
      </c>
      <c r="H678" t="s">
        <v>891</v>
      </c>
      <c r="I678" t="s">
        <v>33</v>
      </c>
      <c r="J678">
        <v>5000</v>
      </c>
      <c r="K678">
        <v>0</v>
      </c>
      <c r="L678">
        <v>8</v>
      </c>
      <c r="N678" t="s">
        <v>51</v>
      </c>
      <c r="Q678">
        <v>0</v>
      </c>
      <c r="R678">
        <v>0</v>
      </c>
      <c r="S678">
        <v>504000</v>
      </c>
      <c r="T678" t="s">
        <v>37</v>
      </c>
      <c r="U678" s="2">
        <v>499000</v>
      </c>
      <c r="V678" t="s">
        <v>38</v>
      </c>
      <c r="W678" s="3">
        <v>44253</v>
      </c>
      <c r="X678" s="2">
        <v>490000</v>
      </c>
      <c r="Y678">
        <v>490000</v>
      </c>
      <c r="Z678">
        <v>189.63</v>
      </c>
      <c r="AA678">
        <v>97.22</v>
      </c>
      <c r="AB678">
        <v>2584</v>
      </c>
      <c r="AE678">
        <v>10890</v>
      </c>
      <c r="AF678">
        <v>0.25</v>
      </c>
    </row>
    <row r="679" spans="1:32" x14ac:dyDescent="0.2">
      <c r="A679" t="s">
        <v>892</v>
      </c>
      <c r="B679">
        <v>3</v>
      </c>
      <c r="C679">
        <v>1.75</v>
      </c>
      <c r="D679">
        <v>9</v>
      </c>
      <c r="F679" s="4">
        <v>2.2499999999999999E-2</v>
      </c>
      <c r="G679">
        <v>3705</v>
      </c>
      <c r="H679" t="s">
        <v>893</v>
      </c>
      <c r="I679" t="s">
        <v>33</v>
      </c>
      <c r="J679">
        <v>3000</v>
      </c>
      <c r="K679">
        <v>0</v>
      </c>
      <c r="L679">
        <v>9</v>
      </c>
      <c r="N679" t="s">
        <v>51</v>
      </c>
      <c r="Q679">
        <v>0</v>
      </c>
      <c r="R679">
        <v>0</v>
      </c>
      <c r="S679">
        <v>239900</v>
      </c>
      <c r="T679" t="s">
        <v>45</v>
      </c>
      <c r="U679" s="2">
        <v>229900</v>
      </c>
      <c r="V679" t="s">
        <v>38</v>
      </c>
      <c r="W679" s="3">
        <v>44237</v>
      </c>
      <c r="X679" s="2">
        <v>247000</v>
      </c>
      <c r="Y679">
        <v>247000</v>
      </c>
      <c r="Z679">
        <v>159.87</v>
      </c>
      <c r="AA679">
        <v>102.96</v>
      </c>
      <c r="AB679">
        <v>1545</v>
      </c>
      <c r="AE679">
        <v>7350</v>
      </c>
      <c r="AF679">
        <v>0.16869999999999999</v>
      </c>
    </row>
    <row r="680" spans="1:32" x14ac:dyDescent="0.2">
      <c r="A680" t="s">
        <v>894</v>
      </c>
      <c r="B680">
        <v>3</v>
      </c>
      <c r="C680">
        <v>1.75</v>
      </c>
      <c r="D680">
        <v>6</v>
      </c>
      <c r="E680" t="s">
        <v>42</v>
      </c>
      <c r="F680" s="4">
        <v>2.5000000000000001E-2</v>
      </c>
      <c r="G680">
        <v>0</v>
      </c>
      <c r="I680" t="s">
        <v>43</v>
      </c>
      <c r="J680">
        <v>3500</v>
      </c>
      <c r="K680">
        <v>0</v>
      </c>
      <c r="L680">
        <v>6</v>
      </c>
      <c r="M680" t="s">
        <v>34</v>
      </c>
      <c r="N680" t="s">
        <v>35</v>
      </c>
      <c r="O680" t="s">
        <v>36</v>
      </c>
      <c r="Q680">
        <v>0</v>
      </c>
      <c r="R680">
        <v>0</v>
      </c>
      <c r="S680">
        <v>255000</v>
      </c>
      <c r="T680" t="s">
        <v>37</v>
      </c>
      <c r="U680" s="2">
        <v>235000</v>
      </c>
      <c r="V680" t="s">
        <v>38</v>
      </c>
      <c r="W680" s="3">
        <v>44232</v>
      </c>
      <c r="X680" s="2">
        <v>255000</v>
      </c>
      <c r="Y680">
        <v>255000</v>
      </c>
      <c r="Z680">
        <v>178.2</v>
      </c>
      <c r="AA680">
        <v>100</v>
      </c>
      <c r="AB680">
        <v>1431</v>
      </c>
      <c r="AE680">
        <v>7605</v>
      </c>
      <c r="AF680">
        <v>0.17460000000000001</v>
      </c>
    </row>
    <row r="681" spans="1:32" x14ac:dyDescent="0.2">
      <c r="A681" t="s">
        <v>895</v>
      </c>
      <c r="B681">
        <v>4</v>
      </c>
      <c r="C681">
        <v>2</v>
      </c>
      <c r="D681">
        <v>9</v>
      </c>
      <c r="E681" t="s">
        <v>42</v>
      </c>
      <c r="F681" s="1">
        <v>0.03</v>
      </c>
      <c r="G681">
        <v>6000</v>
      </c>
      <c r="H681" t="s">
        <v>247</v>
      </c>
      <c r="I681" t="s">
        <v>33</v>
      </c>
      <c r="J681">
        <v>1000</v>
      </c>
      <c r="K681">
        <v>175</v>
      </c>
      <c r="L681">
        <v>9</v>
      </c>
      <c r="M681" t="s">
        <v>34</v>
      </c>
      <c r="N681" t="s">
        <v>51</v>
      </c>
      <c r="O681" t="s">
        <v>36</v>
      </c>
      <c r="Q681">
        <v>0</v>
      </c>
      <c r="R681">
        <v>0</v>
      </c>
      <c r="S681">
        <v>398936</v>
      </c>
      <c r="T681" t="s">
        <v>37</v>
      </c>
      <c r="U681" s="2">
        <v>398936</v>
      </c>
      <c r="V681" t="s">
        <v>38</v>
      </c>
      <c r="W681" s="3">
        <v>44175</v>
      </c>
      <c r="X681" s="2">
        <v>398936</v>
      </c>
      <c r="Y681">
        <v>398936</v>
      </c>
      <c r="AA681">
        <v>100</v>
      </c>
      <c r="AC681" t="s">
        <v>83</v>
      </c>
      <c r="AD681" t="s">
        <v>84</v>
      </c>
      <c r="AE681">
        <v>6970</v>
      </c>
      <c r="AF681">
        <v>0.16</v>
      </c>
    </row>
    <row r="682" spans="1:32" x14ac:dyDescent="0.2">
      <c r="A682" t="s">
        <v>896</v>
      </c>
      <c r="B682">
        <v>4</v>
      </c>
      <c r="C682">
        <v>2.5</v>
      </c>
      <c r="D682">
        <v>57</v>
      </c>
      <c r="E682" t="s">
        <v>42</v>
      </c>
      <c r="F682" s="4">
        <v>2.5000000000000001E-2</v>
      </c>
      <c r="G682">
        <v>6000</v>
      </c>
      <c r="H682" t="s">
        <v>897</v>
      </c>
      <c r="I682" t="s">
        <v>33</v>
      </c>
      <c r="J682">
        <v>4500</v>
      </c>
      <c r="K682">
        <v>25</v>
      </c>
      <c r="L682">
        <v>7</v>
      </c>
      <c r="M682" t="s">
        <v>34</v>
      </c>
      <c r="N682" t="s">
        <v>51</v>
      </c>
      <c r="O682" t="s">
        <v>36</v>
      </c>
      <c r="Q682">
        <v>0</v>
      </c>
      <c r="R682">
        <v>0</v>
      </c>
      <c r="S682">
        <v>435000</v>
      </c>
      <c r="T682" t="s">
        <v>45</v>
      </c>
      <c r="U682" s="2">
        <v>435000</v>
      </c>
      <c r="V682" t="s">
        <v>38</v>
      </c>
      <c r="W682" s="3">
        <v>44236</v>
      </c>
      <c r="X682" s="2">
        <v>430000</v>
      </c>
      <c r="Y682">
        <v>430000</v>
      </c>
      <c r="Z682">
        <v>178.5</v>
      </c>
      <c r="AA682">
        <v>98.85</v>
      </c>
      <c r="AB682">
        <v>2409</v>
      </c>
      <c r="AC682" t="s">
        <v>46</v>
      </c>
      <c r="AD682" t="s">
        <v>47</v>
      </c>
      <c r="AE682">
        <v>11761</v>
      </c>
      <c r="AF682">
        <v>0.27</v>
      </c>
    </row>
    <row r="683" spans="1:32" x14ac:dyDescent="0.2">
      <c r="A683" t="s">
        <v>898</v>
      </c>
      <c r="B683">
        <v>4</v>
      </c>
      <c r="C683">
        <v>2.5</v>
      </c>
      <c r="D683">
        <v>21</v>
      </c>
      <c r="F683" s="4">
        <v>2.5000000000000001E-2</v>
      </c>
      <c r="G683">
        <v>4000</v>
      </c>
      <c r="H683" t="s">
        <v>899</v>
      </c>
      <c r="I683" t="s">
        <v>33</v>
      </c>
      <c r="J683">
        <v>5850</v>
      </c>
      <c r="K683">
        <v>65</v>
      </c>
      <c r="L683">
        <v>21</v>
      </c>
      <c r="N683" t="s">
        <v>51</v>
      </c>
      <c r="Q683">
        <v>0</v>
      </c>
      <c r="R683">
        <v>0</v>
      </c>
      <c r="S683">
        <v>389900</v>
      </c>
      <c r="T683" t="s">
        <v>37</v>
      </c>
      <c r="U683" s="2">
        <v>389900</v>
      </c>
      <c r="V683" t="s">
        <v>38</v>
      </c>
      <c r="W683" s="3">
        <v>44253</v>
      </c>
      <c r="X683" s="2">
        <v>390000</v>
      </c>
      <c r="Y683">
        <v>390000</v>
      </c>
      <c r="Z683">
        <v>131.58000000000001</v>
      </c>
      <c r="AA683">
        <v>100.03</v>
      </c>
      <c r="AB683">
        <v>2964</v>
      </c>
      <c r="AC683" t="s">
        <v>83</v>
      </c>
      <c r="AD683" t="s">
        <v>84</v>
      </c>
      <c r="AE683">
        <v>8276</v>
      </c>
      <c r="AF683">
        <v>0.19</v>
      </c>
    </row>
    <row r="684" spans="1:32" x14ac:dyDescent="0.2">
      <c r="A684" t="s">
        <v>900</v>
      </c>
      <c r="B684">
        <v>3</v>
      </c>
      <c r="C684">
        <v>1.75</v>
      </c>
      <c r="D684">
        <v>10</v>
      </c>
      <c r="E684" t="s">
        <v>42</v>
      </c>
      <c r="F684" s="1">
        <v>0.02</v>
      </c>
      <c r="G684">
        <v>0</v>
      </c>
      <c r="I684" t="s">
        <v>43</v>
      </c>
      <c r="J684">
        <v>2500</v>
      </c>
      <c r="K684">
        <v>0</v>
      </c>
      <c r="L684">
        <v>10</v>
      </c>
      <c r="M684" t="s">
        <v>34</v>
      </c>
      <c r="N684" t="s">
        <v>35</v>
      </c>
      <c r="O684" t="s">
        <v>36</v>
      </c>
      <c r="Q684">
        <v>0</v>
      </c>
      <c r="R684">
        <v>0</v>
      </c>
      <c r="S684">
        <v>249990</v>
      </c>
      <c r="T684" t="s">
        <v>45</v>
      </c>
      <c r="U684" s="2">
        <v>149990</v>
      </c>
      <c r="V684" t="s">
        <v>38</v>
      </c>
      <c r="W684" s="3">
        <v>44224</v>
      </c>
      <c r="X684" s="2">
        <v>252500</v>
      </c>
      <c r="Y684">
        <v>252500</v>
      </c>
      <c r="Z684">
        <v>195.74</v>
      </c>
      <c r="AA684">
        <v>101</v>
      </c>
      <c r="AB684">
        <v>1290</v>
      </c>
      <c r="AC684" t="s">
        <v>46</v>
      </c>
      <c r="AD684" t="s">
        <v>47</v>
      </c>
      <c r="AE684">
        <v>6800</v>
      </c>
      <c r="AF684">
        <v>0.15609999999999999</v>
      </c>
    </row>
    <row r="685" spans="1:32" x14ac:dyDescent="0.2">
      <c r="A685" t="s">
        <v>901</v>
      </c>
      <c r="B685">
        <v>3</v>
      </c>
      <c r="C685">
        <v>2</v>
      </c>
      <c r="D685">
        <v>9</v>
      </c>
      <c r="F685" s="4">
        <v>2.2499999999999999E-2</v>
      </c>
      <c r="G685">
        <v>0</v>
      </c>
      <c r="I685" t="s">
        <v>43</v>
      </c>
      <c r="J685">
        <v>3500</v>
      </c>
      <c r="K685">
        <v>0</v>
      </c>
      <c r="L685">
        <v>9</v>
      </c>
      <c r="N685" t="s">
        <v>51</v>
      </c>
      <c r="Q685">
        <v>0</v>
      </c>
      <c r="R685">
        <v>0</v>
      </c>
      <c r="S685">
        <v>384950</v>
      </c>
      <c r="T685" t="s">
        <v>37</v>
      </c>
      <c r="U685" s="2">
        <v>384950</v>
      </c>
      <c r="V685" t="s">
        <v>38</v>
      </c>
      <c r="W685" s="3">
        <v>44224</v>
      </c>
      <c r="X685" s="2">
        <v>385000</v>
      </c>
      <c r="Y685">
        <v>385000</v>
      </c>
      <c r="Z685">
        <v>178.74</v>
      </c>
      <c r="AA685">
        <v>100.01</v>
      </c>
      <c r="AB685">
        <v>2154</v>
      </c>
      <c r="AE685">
        <v>8276</v>
      </c>
      <c r="AF685">
        <v>0.19</v>
      </c>
    </row>
    <row r="686" spans="1:32" x14ac:dyDescent="0.2">
      <c r="A686" t="s">
        <v>902</v>
      </c>
      <c r="B686">
        <v>3</v>
      </c>
      <c r="C686">
        <v>1.75</v>
      </c>
      <c r="D686">
        <v>9</v>
      </c>
      <c r="F686" s="4">
        <v>2.2499999999999999E-2</v>
      </c>
      <c r="G686">
        <v>0</v>
      </c>
      <c r="I686" t="s">
        <v>43</v>
      </c>
      <c r="J686">
        <v>3500</v>
      </c>
      <c r="K686">
        <v>0</v>
      </c>
      <c r="L686">
        <v>9</v>
      </c>
      <c r="N686" t="s">
        <v>51</v>
      </c>
      <c r="Q686">
        <v>0</v>
      </c>
      <c r="R686">
        <v>0</v>
      </c>
      <c r="S686">
        <v>389900</v>
      </c>
      <c r="T686" t="s">
        <v>37</v>
      </c>
      <c r="U686" s="2">
        <v>389900</v>
      </c>
      <c r="V686" t="s">
        <v>38</v>
      </c>
      <c r="W686" s="3">
        <v>44224</v>
      </c>
      <c r="X686" s="2">
        <v>390000</v>
      </c>
      <c r="Y686">
        <v>390000</v>
      </c>
      <c r="Z686">
        <v>161.41999999999999</v>
      </c>
      <c r="AA686">
        <v>100.03</v>
      </c>
      <c r="AB686">
        <v>2416</v>
      </c>
      <c r="AC686" t="s">
        <v>58</v>
      </c>
      <c r="AD686" t="s">
        <v>59</v>
      </c>
      <c r="AE686">
        <v>11325</v>
      </c>
      <c r="AF686">
        <v>0.26</v>
      </c>
    </row>
    <row r="687" spans="1:32" x14ac:dyDescent="0.2">
      <c r="A687" t="s">
        <v>903</v>
      </c>
      <c r="B687">
        <v>3</v>
      </c>
      <c r="C687">
        <v>2</v>
      </c>
      <c r="D687">
        <v>17</v>
      </c>
      <c r="E687" t="s">
        <v>42</v>
      </c>
      <c r="F687" s="4">
        <v>0.02</v>
      </c>
      <c r="G687">
        <v>750</v>
      </c>
      <c r="H687" t="s">
        <v>50</v>
      </c>
      <c r="I687" t="s">
        <v>33</v>
      </c>
      <c r="J687">
        <v>3000</v>
      </c>
      <c r="K687">
        <v>0</v>
      </c>
      <c r="L687">
        <v>17</v>
      </c>
      <c r="M687" t="s">
        <v>34</v>
      </c>
      <c r="N687" t="s">
        <v>51</v>
      </c>
      <c r="O687" t="s">
        <v>36</v>
      </c>
      <c r="Q687">
        <v>0</v>
      </c>
      <c r="R687">
        <v>0</v>
      </c>
      <c r="S687">
        <v>340000</v>
      </c>
      <c r="T687" t="s">
        <v>37</v>
      </c>
      <c r="U687" s="2">
        <v>340000</v>
      </c>
      <c r="V687" t="s">
        <v>38</v>
      </c>
      <c r="W687" s="3">
        <v>44231</v>
      </c>
      <c r="X687" s="2">
        <v>330000</v>
      </c>
      <c r="Y687">
        <v>330000</v>
      </c>
      <c r="Z687">
        <v>175.44</v>
      </c>
      <c r="AA687">
        <v>97.06</v>
      </c>
      <c r="AB687">
        <v>1881</v>
      </c>
      <c r="AE687">
        <v>8276</v>
      </c>
      <c r="AF687">
        <v>0.19</v>
      </c>
    </row>
    <row r="688" spans="1:32" x14ac:dyDescent="0.2">
      <c r="A688" t="s">
        <v>904</v>
      </c>
      <c r="B688">
        <v>3</v>
      </c>
      <c r="C688">
        <v>2.5</v>
      </c>
      <c r="D688">
        <v>27</v>
      </c>
      <c r="E688" t="s">
        <v>42</v>
      </c>
      <c r="F688" s="1">
        <v>0.03</v>
      </c>
      <c r="G688">
        <v>6500</v>
      </c>
      <c r="H688" t="s">
        <v>247</v>
      </c>
      <c r="I688" t="s">
        <v>33</v>
      </c>
      <c r="J688">
        <v>2500</v>
      </c>
      <c r="K688">
        <v>47</v>
      </c>
      <c r="L688">
        <v>27</v>
      </c>
      <c r="N688" t="s">
        <v>44</v>
      </c>
      <c r="Q688">
        <v>25</v>
      </c>
      <c r="R688">
        <v>0</v>
      </c>
      <c r="S688">
        <v>274900</v>
      </c>
      <c r="T688" t="s">
        <v>37</v>
      </c>
      <c r="U688" s="2">
        <v>274900</v>
      </c>
      <c r="V688" t="s">
        <v>38</v>
      </c>
      <c r="W688" s="3">
        <v>44183</v>
      </c>
      <c r="X688" s="2">
        <v>274900</v>
      </c>
      <c r="Y688">
        <v>274900</v>
      </c>
      <c r="AA688">
        <v>100</v>
      </c>
      <c r="AE688">
        <v>1</v>
      </c>
      <c r="AF688">
        <v>0</v>
      </c>
    </row>
    <row r="689" spans="1:32" x14ac:dyDescent="0.2">
      <c r="A689" t="s">
        <v>905</v>
      </c>
      <c r="B689">
        <v>4</v>
      </c>
      <c r="C689">
        <v>2</v>
      </c>
      <c r="D689">
        <v>20</v>
      </c>
      <c r="E689" t="s">
        <v>42</v>
      </c>
      <c r="F689" s="1">
        <v>0.03</v>
      </c>
      <c r="G689">
        <v>6500</v>
      </c>
      <c r="H689" t="s">
        <v>247</v>
      </c>
      <c r="I689" t="s">
        <v>33</v>
      </c>
      <c r="J689">
        <v>3000</v>
      </c>
      <c r="K689">
        <v>117</v>
      </c>
      <c r="L689">
        <v>20</v>
      </c>
      <c r="M689" t="s">
        <v>34</v>
      </c>
      <c r="N689" t="s">
        <v>51</v>
      </c>
      <c r="O689" t="s">
        <v>36</v>
      </c>
      <c r="Q689">
        <v>25</v>
      </c>
      <c r="R689">
        <v>0</v>
      </c>
      <c r="S689">
        <v>306980</v>
      </c>
      <c r="T689" t="s">
        <v>37</v>
      </c>
      <c r="U689" s="2">
        <v>306980</v>
      </c>
      <c r="V689" t="s">
        <v>38</v>
      </c>
      <c r="W689" s="3">
        <v>44186</v>
      </c>
      <c r="X689" s="2">
        <v>306980</v>
      </c>
      <c r="Y689">
        <v>306980</v>
      </c>
      <c r="AA689">
        <v>100</v>
      </c>
    </row>
    <row r="690" spans="1:32" x14ac:dyDescent="0.2">
      <c r="A690" t="s">
        <v>906</v>
      </c>
      <c r="B690">
        <v>5</v>
      </c>
      <c r="C690">
        <v>2.5</v>
      </c>
      <c r="D690">
        <v>175</v>
      </c>
      <c r="E690" t="s">
        <v>42</v>
      </c>
      <c r="F690" s="1">
        <v>0.03</v>
      </c>
      <c r="G690">
        <v>6500</v>
      </c>
      <c r="H690" t="s">
        <v>82</v>
      </c>
      <c r="I690" t="s">
        <v>33</v>
      </c>
      <c r="J690">
        <v>2500</v>
      </c>
      <c r="K690">
        <v>117</v>
      </c>
      <c r="L690">
        <v>175</v>
      </c>
      <c r="M690" t="s">
        <v>34</v>
      </c>
      <c r="N690" t="s">
        <v>35</v>
      </c>
      <c r="O690" t="s">
        <v>36</v>
      </c>
      <c r="Q690">
        <v>25</v>
      </c>
      <c r="R690">
        <v>0</v>
      </c>
      <c r="S690">
        <v>296470</v>
      </c>
      <c r="T690" t="s">
        <v>144</v>
      </c>
      <c r="U690" s="2">
        <v>296470</v>
      </c>
      <c r="V690" t="s">
        <v>38</v>
      </c>
      <c r="W690" s="3">
        <v>44188</v>
      </c>
      <c r="X690" s="2">
        <v>296470</v>
      </c>
      <c r="Y690">
        <v>296470</v>
      </c>
      <c r="AA690">
        <v>100</v>
      </c>
      <c r="AC690" t="s">
        <v>90</v>
      </c>
      <c r="AD690" t="s">
        <v>91</v>
      </c>
    </row>
    <row r="691" spans="1:32" x14ac:dyDescent="0.2">
      <c r="A691" t="s">
        <v>907</v>
      </c>
      <c r="B691">
        <v>2</v>
      </c>
      <c r="C691">
        <v>2</v>
      </c>
      <c r="D691">
        <v>27</v>
      </c>
      <c r="E691" t="s">
        <v>42</v>
      </c>
      <c r="F691" s="1">
        <v>0.03</v>
      </c>
      <c r="G691">
        <v>5000</v>
      </c>
      <c r="H691" t="s">
        <v>50</v>
      </c>
      <c r="I691" t="s">
        <v>33</v>
      </c>
      <c r="J691">
        <v>10000</v>
      </c>
      <c r="K691">
        <v>0</v>
      </c>
      <c r="L691">
        <v>27</v>
      </c>
      <c r="M691" t="s">
        <v>34</v>
      </c>
      <c r="N691" t="s">
        <v>51</v>
      </c>
      <c r="O691" t="s">
        <v>36</v>
      </c>
      <c r="Q691">
        <v>0</v>
      </c>
      <c r="R691">
        <v>0</v>
      </c>
      <c r="S691">
        <v>426729</v>
      </c>
      <c r="T691" t="s">
        <v>45</v>
      </c>
      <c r="U691" s="2">
        <v>426729</v>
      </c>
      <c r="V691" t="s">
        <v>38</v>
      </c>
      <c r="W691" s="3">
        <v>44163</v>
      </c>
      <c r="X691" s="2">
        <v>426729</v>
      </c>
      <c r="Y691">
        <v>426729</v>
      </c>
      <c r="AA691">
        <v>100</v>
      </c>
      <c r="AC691" t="s">
        <v>151</v>
      </c>
      <c r="AD691" t="s">
        <v>152</v>
      </c>
      <c r="AE691">
        <v>7841</v>
      </c>
      <c r="AF691">
        <v>0.18</v>
      </c>
    </row>
    <row r="692" spans="1:32" x14ac:dyDescent="0.2">
      <c r="A692" t="s">
        <v>908</v>
      </c>
      <c r="B692">
        <v>4</v>
      </c>
      <c r="C692">
        <v>2</v>
      </c>
      <c r="D692">
        <v>5</v>
      </c>
      <c r="E692" t="s">
        <v>42</v>
      </c>
      <c r="F692" s="4">
        <v>2.5000000000000001E-2</v>
      </c>
      <c r="G692">
        <v>0</v>
      </c>
      <c r="I692" t="s">
        <v>43</v>
      </c>
      <c r="J692">
        <v>2500</v>
      </c>
      <c r="K692">
        <v>0</v>
      </c>
      <c r="L692">
        <v>5</v>
      </c>
      <c r="M692" t="s">
        <v>34</v>
      </c>
      <c r="N692" t="s">
        <v>51</v>
      </c>
      <c r="O692" t="s">
        <v>36</v>
      </c>
      <c r="Q692">
        <v>0</v>
      </c>
      <c r="R692">
        <v>0</v>
      </c>
      <c r="S692">
        <v>250000</v>
      </c>
      <c r="T692" t="s">
        <v>37</v>
      </c>
      <c r="U692" s="2">
        <v>250000</v>
      </c>
      <c r="V692" t="s">
        <v>38</v>
      </c>
      <c r="W692" s="3">
        <v>44244</v>
      </c>
      <c r="X692" s="2">
        <v>257000</v>
      </c>
      <c r="Y692">
        <v>257000</v>
      </c>
      <c r="AA692">
        <v>102.8</v>
      </c>
      <c r="AE692">
        <v>6098</v>
      </c>
      <c r="AF692">
        <v>0.14000000000000001</v>
      </c>
    </row>
    <row r="693" spans="1:32" x14ac:dyDescent="0.2">
      <c r="A693" t="s">
        <v>909</v>
      </c>
      <c r="B693">
        <v>3</v>
      </c>
      <c r="C693">
        <v>1.75</v>
      </c>
      <c r="D693">
        <v>7</v>
      </c>
      <c r="E693" t="s">
        <v>42</v>
      </c>
      <c r="F693" s="4">
        <v>2.5000000000000001E-2</v>
      </c>
      <c r="G693">
        <v>0</v>
      </c>
      <c r="I693" t="s">
        <v>43</v>
      </c>
      <c r="J693">
        <v>2000</v>
      </c>
      <c r="K693">
        <v>0</v>
      </c>
      <c r="L693">
        <v>7</v>
      </c>
      <c r="M693" t="s">
        <v>34</v>
      </c>
      <c r="N693" t="s">
        <v>51</v>
      </c>
      <c r="O693" t="s">
        <v>36</v>
      </c>
      <c r="Q693">
        <v>0</v>
      </c>
      <c r="R693">
        <v>0</v>
      </c>
      <c r="S693">
        <v>249900</v>
      </c>
      <c r="T693" t="s">
        <v>37</v>
      </c>
      <c r="U693" s="2">
        <v>249900</v>
      </c>
      <c r="V693" t="s">
        <v>38</v>
      </c>
      <c r="W693" s="3">
        <v>44232</v>
      </c>
      <c r="X693" s="2">
        <v>247000</v>
      </c>
      <c r="Y693">
        <v>247000</v>
      </c>
      <c r="Z693">
        <v>147.55000000000001</v>
      </c>
      <c r="AA693">
        <v>98.84</v>
      </c>
      <c r="AB693">
        <v>1674</v>
      </c>
      <c r="AE693">
        <v>7288</v>
      </c>
      <c r="AF693">
        <v>0.1673</v>
      </c>
    </row>
    <row r="694" spans="1:32" x14ac:dyDescent="0.2">
      <c r="A694" t="s">
        <v>910</v>
      </c>
      <c r="B694">
        <v>4</v>
      </c>
      <c r="C694">
        <v>2</v>
      </c>
      <c r="D694">
        <v>10</v>
      </c>
      <c r="F694" s="4">
        <v>2.5000000000000001E-2</v>
      </c>
      <c r="G694">
        <v>0</v>
      </c>
      <c r="I694" t="s">
        <v>43</v>
      </c>
      <c r="J694">
        <v>3500</v>
      </c>
      <c r="K694">
        <v>0</v>
      </c>
      <c r="L694">
        <v>10</v>
      </c>
      <c r="M694" t="s">
        <v>34</v>
      </c>
      <c r="N694" t="s">
        <v>51</v>
      </c>
      <c r="O694" t="s">
        <v>36</v>
      </c>
      <c r="Q694">
        <v>0</v>
      </c>
      <c r="R694">
        <v>0</v>
      </c>
      <c r="S694">
        <v>310000</v>
      </c>
      <c r="T694" t="s">
        <v>37</v>
      </c>
      <c r="U694" s="2">
        <v>310000</v>
      </c>
      <c r="V694" t="s">
        <v>38</v>
      </c>
      <c r="W694" s="3">
        <v>44235</v>
      </c>
      <c r="X694" s="2">
        <v>320000</v>
      </c>
      <c r="Y694">
        <v>320000</v>
      </c>
      <c r="Z694">
        <v>169.58</v>
      </c>
      <c r="AA694">
        <v>103.23</v>
      </c>
      <c r="AB694">
        <v>1887</v>
      </c>
      <c r="AE694">
        <v>8712</v>
      </c>
      <c r="AF694">
        <v>0.2</v>
      </c>
    </row>
    <row r="695" spans="1:32" x14ac:dyDescent="0.2">
      <c r="A695" t="s">
        <v>911</v>
      </c>
      <c r="B695">
        <v>3</v>
      </c>
      <c r="C695">
        <v>2</v>
      </c>
      <c r="D695">
        <v>4</v>
      </c>
      <c r="F695" s="4">
        <v>2.5000000000000001E-2</v>
      </c>
      <c r="G695">
        <v>3900</v>
      </c>
      <c r="H695" t="s">
        <v>912</v>
      </c>
      <c r="I695" t="s">
        <v>33</v>
      </c>
      <c r="J695">
        <v>3400</v>
      </c>
      <c r="K695">
        <v>0</v>
      </c>
      <c r="L695">
        <v>4</v>
      </c>
      <c r="N695" t="s">
        <v>35</v>
      </c>
      <c r="Q695">
        <v>0</v>
      </c>
      <c r="R695">
        <v>0</v>
      </c>
      <c r="S695">
        <v>345000</v>
      </c>
      <c r="T695" t="s">
        <v>37</v>
      </c>
      <c r="U695" s="2">
        <v>345000</v>
      </c>
      <c r="V695" t="s">
        <v>38</v>
      </c>
      <c r="W695" s="3">
        <v>44236</v>
      </c>
      <c r="X695" s="2">
        <v>362000</v>
      </c>
      <c r="Y695">
        <v>362000</v>
      </c>
      <c r="Z695">
        <v>212.44</v>
      </c>
      <c r="AA695">
        <v>104.93</v>
      </c>
      <c r="AB695">
        <v>1704</v>
      </c>
    </row>
    <row r="696" spans="1:32" x14ac:dyDescent="0.2">
      <c r="A696" t="s">
        <v>913</v>
      </c>
      <c r="B696">
        <v>4</v>
      </c>
      <c r="C696">
        <v>1.75</v>
      </c>
      <c r="D696">
        <v>8</v>
      </c>
      <c r="E696" t="s">
        <v>42</v>
      </c>
      <c r="F696" s="4">
        <v>2.5000000000000001E-2</v>
      </c>
      <c r="G696">
        <v>0</v>
      </c>
      <c r="J696">
        <v>3000</v>
      </c>
      <c r="K696">
        <v>0</v>
      </c>
      <c r="L696">
        <v>8</v>
      </c>
      <c r="N696" t="s">
        <v>51</v>
      </c>
      <c r="Q696">
        <v>0</v>
      </c>
      <c r="R696">
        <v>0</v>
      </c>
      <c r="S696">
        <v>315000</v>
      </c>
      <c r="T696" t="s">
        <v>37</v>
      </c>
      <c r="U696" s="2">
        <v>315000</v>
      </c>
      <c r="V696" t="s">
        <v>38</v>
      </c>
      <c r="W696" s="3">
        <v>44237</v>
      </c>
      <c r="X696" s="2">
        <v>305000</v>
      </c>
      <c r="Y696">
        <v>305000</v>
      </c>
      <c r="Z696">
        <v>154.9</v>
      </c>
      <c r="AA696">
        <v>96.83</v>
      </c>
      <c r="AB696">
        <v>1969</v>
      </c>
      <c r="AC696" t="s">
        <v>74</v>
      </c>
      <c r="AD696" t="s">
        <v>75</v>
      </c>
      <c r="AE696">
        <v>11201</v>
      </c>
      <c r="AF696">
        <v>0.2571</v>
      </c>
    </row>
    <row r="697" spans="1:32" x14ac:dyDescent="0.2">
      <c r="A697" t="s">
        <v>914</v>
      </c>
      <c r="B697">
        <v>2</v>
      </c>
      <c r="C697">
        <v>1</v>
      </c>
      <c r="D697">
        <v>20</v>
      </c>
      <c r="F697" s="4">
        <v>2.5000000000000001E-2</v>
      </c>
      <c r="G697">
        <v>0</v>
      </c>
      <c r="I697" t="s">
        <v>43</v>
      </c>
      <c r="J697">
        <v>2000</v>
      </c>
      <c r="K697">
        <v>0</v>
      </c>
      <c r="L697">
        <v>20</v>
      </c>
      <c r="M697" t="s">
        <v>915</v>
      </c>
      <c r="N697" t="s">
        <v>35</v>
      </c>
      <c r="O697" t="s">
        <v>916</v>
      </c>
      <c r="Q697">
        <v>0</v>
      </c>
      <c r="R697">
        <v>0</v>
      </c>
      <c r="S697">
        <v>165000</v>
      </c>
      <c r="T697" t="s">
        <v>45</v>
      </c>
      <c r="U697" s="2">
        <v>165000</v>
      </c>
      <c r="V697" t="s">
        <v>38</v>
      </c>
      <c r="W697" s="3">
        <v>44253</v>
      </c>
      <c r="X697" s="2">
        <v>160000</v>
      </c>
      <c r="Y697">
        <v>160000</v>
      </c>
      <c r="AA697">
        <v>96.97</v>
      </c>
      <c r="AC697" t="s">
        <v>90</v>
      </c>
      <c r="AD697" t="s">
        <v>91</v>
      </c>
      <c r="AE697">
        <v>6097</v>
      </c>
      <c r="AF697">
        <v>0.14000000000000001</v>
      </c>
    </row>
    <row r="698" spans="1:32" x14ac:dyDescent="0.2">
      <c r="A698" t="s">
        <v>917</v>
      </c>
      <c r="B698">
        <v>4</v>
      </c>
      <c r="C698">
        <v>2</v>
      </c>
      <c r="D698">
        <v>13</v>
      </c>
      <c r="E698" t="s">
        <v>42</v>
      </c>
      <c r="F698" s="4">
        <v>2.5000000000000001E-2</v>
      </c>
      <c r="G698">
        <v>0</v>
      </c>
      <c r="I698" t="s">
        <v>43</v>
      </c>
      <c r="J698">
        <v>3000</v>
      </c>
      <c r="K698">
        <v>0</v>
      </c>
      <c r="L698">
        <v>13</v>
      </c>
      <c r="M698" t="s">
        <v>34</v>
      </c>
      <c r="N698" t="s">
        <v>51</v>
      </c>
      <c r="O698" t="s">
        <v>36</v>
      </c>
      <c r="Q698">
        <v>0</v>
      </c>
      <c r="R698">
        <v>0</v>
      </c>
      <c r="S698">
        <v>300000</v>
      </c>
      <c r="T698" t="s">
        <v>37</v>
      </c>
      <c r="U698" s="2">
        <v>289000</v>
      </c>
      <c r="V698" t="s">
        <v>38</v>
      </c>
      <c r="W698" s="3">
        <v>44246</v>
      </c>
      <c r="X698" s="2">
        <v>300000</v>
      </c>
      <c r="Y698">
        <v>300000</v>
      </c>
      <c r="AA698">
        <v>100</v>
      </c>
      <c r="AE698">
        <v>6900</v>
      </c>
      <c r="AF698">
        <v>0.15840000000000001</v>
      </c>
    </row>
    <row r="699" spans="1:32" x14ac:dyDescent="0.2">
      <c r="A699" t="s">
        <v>918</v>
      </c>
      <c r="B699">
        <v>3</v>
      </c>
      <c r="C699">
        <v>2</v>
      </c>
      <c r="D699">
        <v>81</v>
      </c>
      <c r="E699" t="s">
        <v>42</v>
      </c>
      <c r="F699" s="1">
        <v>0.03</v>
      </c>
      <c r="G699">
        <v>0</v>
      </c>
      <c r="I699" t="s">
        <v>43</v>
      </c>
      <c r="J699">
        <v>2500</v>
      </c>
      <c r="K699">
        <v>0</v>
      </c>
      <c r="L699">
        <v>81</v>
      </c>
      <c r="N699" t="s">
        <v>51</v>
      </c>
      <c r="Q699">
        <v>0</v>
      </c>
      <c r="R699">
        <v>0</v>
      </c>
      <c r="S699">
        <v>281000</v>
      </c>
      <c r="T699" t="s">
        <v>45</v>
      </c>
      <c r="U699" s="2">
        <v>281000</v>
      </c>
      <c r="V699" t="s">
        <v>38</v>
      </c>
      <c r="W699" s="3">
        <v>44160</v>
      </c>
      <c r="X699" s="2">
        <v>281000</v>
      </c>
      <c r="Y699">
        <v>281000</v>
      </c>
      <c r="AA699">
        <v>100</v>
      </c>
      <c r="AE699">
        <v>6098</v>
      </c>
      <c r="AF699">
        <v>0.14000000000000001</v>
      </c>
    </row>
    <row r="700" spans="1:32" x14ac:dyDescent="0.2">
      <c r="A700" t="s">
        <v>919</v>
      </c>
      <c r="B700">
        <v>5</v>
      </c>
      <c r="C700">
        <v>4</v>
      </c>
      <c r="D700">
        <v>12</v>
      </c>
      <c r="E700" t="s">
        <v>42</v>
      </c>
      <c r="F700" s="4">
        <v>2.5000000000000001E-2</v>
      </c>
      <c r="G700">
        <v>0</v>
      </c>
      <c r="I700" t="s">
        <v>43</v>
      </c>
      <c r="J700">
        <v>7500</v>
      </c>
      <c r="K700">
        <v>175</v>
      </c>
      <c r="L700">
        <v>12</v>
      </c>
      <c r="M700" t="s">
        <v>34</v>
      </c>
      <c r="N700" t="s">
        <v>51</v>
      </c>
      <c r="O700" t="s">
        <v>36</v>
      </c>
      <c r="Q700">
        <v>0</v>
      </c>
      <c r="R700">
        <v>0</v>
      </c>
      <c r="S700">
        <v>540000</v>
      </c>
      <c r="T700" t="s">
        <v>37</v>
      </c>
      <c r="U700" s="2">
        <v>540000</v>
      </c>
      <c r="V700" t="s">
        <v>38</v>
      </c>
      <c r="W700" s="3">
        <v>44253</v>
      </c>
      <c r="X700" s="2">
        <v>527000</v>
      </c>
      <c r="Y700">
        <v>527000</v>
      </c>
      <c r="AA700">
        <v>97.59</v>
      </c>
      <c r="AC700" t="s">
        <v>83</v>
      </c>
      <c r="AD700" t="s">
        <v>84</v>
      </c>
      <c r="AE700">
        <v>7841</v>
      </c>
      <c r="AF700">
        <v>0.18</v>
      </c>
    </row>
    <row r="701" spans="1:32" x14ac:dyDescent="0.2">
      <c r="A701" t="s">
        <v>920</v>
      </c>
      <c r="B701">
        <v>4</v>
      </c>
      <c r="C701">
        <v>2</v>
      </c>
      <c r="D701">
        <v>300</v>
      </c>
      <c r="E701" t="s">
        <v>42</v>
      </c>
      <c r="F701" s="4">
        <v>2.5000000000000001E-2</v>
      </c>
      <c r="G701">
        <v>0</v>
      </c>
      <c r="I701" t="s">
        <v>43</v>
      </c>
      <c r="J701">
        <v>2500</v>
      </c>
      <c r="K701">
        <v>0</v>
      </c>
      <c r="L701">
        <v>300</v>
      </c>
      <c r="N701" t="s">
        <v>35</v>
      </c>
      <c r="Q701">
        <v>0</v>
      </c>
      <c r="R701">
        <v>0</v>
      </c>
      <c r="S701">
        <v>225000</v>
      </c>
      <c r="T701" t="s">
        <v>144</v>
      </c>
      <c r="U701" s="2">
        <v>225000</v>
      </c>
      <c r="V701" t="s">
        <v>38</v>
      </c>
      <c r="W701" s="3">
        <v>44188</v>
      </c>
      <c r="X701" s="2">
        <v>225000</v>
      </c>
      <c r="Y701">
        <v>225000</v>
      </c>
      <c r="AA701">
        <v>100</v>
      </c>
      <c r="AE701">
        <v>1872</v>
      </c>
      <c r="AF701">
        <v>4.2999999999999997E-2</v>
      </c>
    </row>
    <row r="702" spans="1:32" x14ac:dyDescent="0.2">
      <c r="A702" t="s">
        <v>921</v>
      </c>
      <c r="B702">
        <v>2</v>
      </c>
      <c r="C702">
        <v>2</v>
      </c>
      <c r="D702">
        <v>0</v>
      </c>
      <c r="F702" s="1">
        <v>0.03</v>
      </c>
      <c r="G702">
        <v>3868</v>
      </c>
      <c r="H702" t="s">
        <v>175</v>
      </c>
      <c r="I702" t="s">
        <v>33</v>
      </c>
      <c r="J702">
        <v>10000</v>
      </c>
      <c r="K702">
        <v>0</v>
      </c>
      <c r="L702">
        <v>0</v>
      </c>
      <c r="M702" t="s">
        <v>34</v>
      </c>
      <c r="N702" t="s">
        <v>51</v>
      </c>
      <c r="O702" t="s">
        <v>36</v>
      </c>
      <c r="Q702">
        <v>0</v>
      </c>
      <c r="R702">
        <v>0</v>
      </c>
      <c r="S702">
        <v>448597</v>
      </c>
      <c r="T702" t="s">
        <v>45</v>
      </c>
      <c r="U702" s="2">
        <v>448597</v>
      </c>
      <c r="V702" t="s">
        <v>38</v>
      </c>
      <c r="W702" s="3">
        <v>44154</v>
      </c>
      <c r="X702" s="2">
        <v>448597</v>
      </c>
      <c r="Y702">
        <v>448597</v>
      </c>
      <c r="AA702">
        <v>100</v>
      </c>
      <c r="AE702">
        <v>6970</v>
      </c>
      <c r="AF702">
        <v>0.16</v>
      </c>
    </row>
    <row r="703" spans="1:32" x14ac:dyDescent="0.2">
      <c r="A703" t="s">
        <v>922</v>
      </c>
      <c r="B703">
        <v>4</v>
      </c>
      <c r="C703">
        <v>3.5</v>
      </c>
      <c r="D703">
        <v>0</v>
      </c>
      <c r="F703" s="5">
        <v>2000</v>
      </c>
      <c r="G703">
        <v>0</v>
      </c>
      <c r="I703" t="s">
        <v>43</v>
      </c>
      <c r="J703">
        <v>2000</v>
      </c>
      <c r="K703">
        <v>0</v>
      </c>
      <c r="L703">
        <v>0</v>
      </c>
      <c r="M703" t="s">
        <v>34</v>
      </c>
      <c r="N703" t="s">
        <v>51</v>
      </c>
      <c r="O703" t="s">
        <v>36</v>
      </c>
      <c r="Q703">
        <v>0</v>
      </c>
      <c r="R703">
        <v>0</v>
      </c>
      <c r="S703">
        <v>442420</v>
      </c>
      <c r="T703" t="s">
        <v>45</v>
      </c>
      <c r="U703" s="2">
        <v>442420</v>
      </c>
      <c r="V703" t="s">
        <v>38</v>
      </c>
      <c r="W703" s="3">
        <v>44165</v>
      </c>
      <c r="X703" s="2">
        <v>442420</v>
      </c>
      <c r="Y703">
        <v>442420</v>
      </c>
      <c r="AA703">
        <v>100</v>
      </c>
      <c r="AE703">
        <v>8712</v>
      </c>
      <c r="AF703">
        <v>0.2</v>
      </c>
    </row>
    <row r="704" spans="1:32" x14ac:dyDescent="0.2">
      <c r="A704" t="s">
        <v>923</v>
      </c>
      <c r="B704">
        <v>2</v>
      </c>
      <c r="C704">
        <v>2</v>
      </c>
      <c r="D704">
        <v>0</v>
      </c>
      <c r="E704" t="s">
        <v>42</v>
      </c>
      <c r="F704" s="1">
        <v>0.03</v>
      </c>
      <c r="G704">
        <v>4142</v>
      </c>
      <c r="H704" t="s">
        <v>175</v>
      </c>
      <c r="I704" t="s">
        <v>33</v>
      </c>
      <c r="J704">
        <v>10000</v>
      </c>
      <c r="K704">
        <v>202</v>
      </c>
      <c r="L704">
        <v>0</v>
      </c>
      <c r="M704" t="s">
        <v>34</v>
      </c>
      <c r="N704" t="s">
        <v>51</v>
      </c>
      <c r="O704" t="s">
        <v>36</v>
      </c>
      <c r="Q704">
        <v>0</v>
      </c>
      <c r="R704">
        <v>0</v>
      </c>
      <c r="S704">
        <v>414200</v>
      </c>
      <c r="T704" t="s">
        <v>45</v>
      </c>
      <c r="U704" s="2">
        <v>414200</v>
      </c>
      <c r="V704" t="s">
        <v>38</v>
      </c>
      <c r="W704" s="3">
        <v>44103</v>
      </c>
      <c r="X704" s="2">
        <v>414200</v>
      </c>
      <c r="Y704">
        <v>414200</v>
      </c>
      <c r="AA704">
        <v>100</v>
      </c>
      <c r="AC704" t="s">
        <v>151</v>
      </c>
      <c r="AD704" t="s">
        <v>152</v>
      </c>
      <c r="AE704">
        <v>7405</v>
      </c>
      <c r="AF704">
        <v>0.17</v>
      </c>
    </row>
    <row r="705" spans="1:32" x14ac:dyDescent="0.2">
      <c r="A705" t="s">
        <v>924</v>
      </c>
      <c r="B705">
        <v>3</v>
      </c>
      <c r="C705">
        <v>2</v>
      </c>
      <c r="D705">
        <v>6</v>
      </c>
      <c r="E705" t="s">
        <v>42</v>
      </c>
      <c r="F705" s="4">
        <v>0.02</v>
      </c>
      <c r="G705">
        <v>0</v>
      </c>
      <c r="I705" t="s">
        <v>43</v>
      </c>
      <c r="J705">
        <v>2500</v>
      </c>
      <c r="K705">
        <v>0</v>
      </c>
      <c r="L705">
        <v>6</v>
      </c>
      <c r="M705" t="s">
        <v>34</v>
      </c>
      <c r="N705" t="s">
        <v>51</v>
      </c>
      <c r="O705" t="s">
        <v>36</v>
      </c>
      <c r="Q705">
        <v>0</v>
      </c>
      <c r="R705">
        <v>0</v>
      </c>
      <c r="S705">
        <v>250000</v>
      </c>
      <c r="T705" t="s">
        <v>45</v>
      </c>
      <c r="U705" s="2">
        <v>250000</v>
      </c>
      <c r="V705" t="s">
        <v>38</v>
      </c>
      <c r="W705" s="3">
        <v>44239</v>
      </c>
      <c r="X705" s="2">
        <v>237000</v>
      </c>
      <c r="Y705">
        <v>237000</v>
      </c>
      <c r="Z705">
        <v>158.41999999999999</v>
      </c>
      <c r="AA705">
        <v>94.8</v>
      </c>
      <c r="AB705">
        <v>1496</v>
      </c>
      <c r="AE705">
        <v>7405</v>
      </c>
      <c r="AF705">
        <v>0.17</v>
      </c>
    </row>
    <row r="706" spans="1:32" x14ac:dyDescent="0.2">
      <c r="A706" t="s">
        <v>925</v>
      </c>
      <c r="B706">
        <v>4</v>
      </c>
      <c r="C706">
        <v>2</v>
      </c>
      <c r="D706">
        <v>1</v>
      </c>
      <c r="E706" t="s">
        <v>42</v>
      </c>
      <c r="F706" s="4">
        <v>2.5000000000000001E-2</v>
      </c>
      <c r="G706">
        <v>0</v>
      </c>
      <c r="I706" t="s">
        <v>43</v>
      </c>
      <c r="J706">
        <v>5000</v>
      </c>
      <c r="K706">
        <v>0</v>
      </c>
      <c r="L706">
        <v>1</v>
      </c>
      <c r="M706" t="s">
        <v>34</v>
      </c>
      <c r="N706" t="s">
        <v>65</v>
      </c>
      <c r="O706" t="s">
        <v>36</v>
      </c>
      <c r="Q706">
        <v>0</v>
      </c>
      <c r="R706">
        <v>0</v>
      </c>
      <c r="S706">
        <v>354900</v>
      </c>
      <c r="T706" t="s">
        <v>37</v>
      </c>
      <c r="U706" s="2">
        <v>354900</v>
      </c>
      <c r="V706" t="s">
        <v>38</v>
      </c>
      <c r="W706" s="3">
        <v>44246</v>
      </c>
      <c r="X706" s="2">
        <v>354900</v>
      </c>
      <c r="Y706">
        <v>354900</v>
      </c>
      <c r="Z706">
        <v>188.08</v>
      </c>
      <c r="AA706">
        <v>100</v>
      </c>
      <c r="AB706">
        <v>1887</v>
      </c>
      <c r="AE706">
        <v>8276</v>
      </c>
      <c r="AF706">
        <v>0.19</v>
      </c>
    </row>
    <row r="707" spans="1:32" x14ac:dyDescent="0.2">
      <c r="A707" t="s">
        <v>926</v>
      </c>
      <c r="B707">
        <v>4</v>
      </c>
      <c r="C707">
        <v>2</v>
      </c>
      <c r="D707">
        <v>11</v>
      </c>
      <c r="F707" s="4">
        <v>2.5000000000000001E-2</v>
      </c>
      <c r="G707">
        <v>3000</v>
      </c>
      <c r="H707" t="s">
        <v>86</v>
      </c>
      <c r="I707" t="s">
        <v>33</v>
      </c>
      <c r="J707">
        <v>4000</v>
      </c>
      <c r="K707">
        <v>0</v>
      </c>
      <c r="L707">
        <v>11</v>
      </c>
      <c r="M707" t="s">
        <v>34</v>
      </c>
      <c r="N707" t="s">
        <v>51</v>
      </c>
      <c r="O707" t="s">
        <v>36</v>
      </c>
      <c r="Q707">
        <v>0</v>
      </c>
      <c r="R707">
        <v>0</v>
      </c>
      <c r="S707">
        <v>300000</v>
      </c>
      <c r="T707" t="s">
        <v>37</v>
      </c>
      <c r="U707" s="2">
        <v>298900</v>
      </c>
      <c r="V707" t="s">
        <v>38</v>
      </c>
      <c r="W707" s="3">
        <v>44257</v>
      </c>
      <c r="X707" s="2">
        <v>300000</v>
      </c>
      <c r="Y707">
        <v>300000</v>
      </c>
      <c r="Z707">
        <v>161.9</v>
      </c>
      <c r="AA707">
        <v>100</v>
      </c>
      <c r="AB707">
        <v>1853</v>
      </c>
      <c r="AE707">
        <v>6098</v>
      </c>
      <c r="AF707">
        <v>0.14000000000000001</v>
      </c>
    </row>
    <row r="708" spans="1:32" x14ac:dyDescent="0.2">
      <c r="A708" t="s">
        <v>927</v>
      </c>
      <c r="B708">
        <v>4</v>
      </c>
      <c r="C708">
        <v>1.75</v>
      </c>
      <c r="D708">
        <v>7</v>
      </c>
      <c r="F708" s="4">
        <v>2.5000000000000001E-2</v>
      </c>
      <c r="G708">
        <v>8400</v>
      </c>
      <c r="H708" t="s">
        <v>366</v>
      </c>
      <c r="I708" t="s">
        <v>33</v>
      </c>
      <c r="J708">
        <v>3000</v>
      </c>
      <c r="K708">
        <v>0</v>
      </c>
      <c r="L708">
        <v>7</v>
      </c>
      <c r="M708" t="s">
        <v>34</v>
      </c>
      <c r="N708" t="s">
        <v>51</v>
      </c>
      <c r="O708" t="s">
        <v>36</v>
      </c>
      <c r="Q708">
        <v>0</v>
      </c>
      <c r="R708">
        <v>0</v>
      </c>
      <c r="S708">
        <v>284500</v>
      </c>
      <c r="T708" t="s">
        <v>45</v>
      </c>
      <c r="U708" s="2">
        <v>284500</v>
      </c>
      <c r="V708" t="s">
        <v>38</v>
      </c>
      <c r="W708" s="3">
        <v>44251</v>
      </c>
      <c r="X708" s="2">
        <v>280000</v>
      </c>
      <c r="Y708">
        <v>280000</v>
      </c>
      <c r="Z708">
        <v>149.65</v>
      </c>
      <c r="AA708">
        <v>98.42</v>
      </c>
      <c r="AB708">
        <v>1871</v>
      </c>
      <c r="AC708" t="s">
        <v>39</v>
      </c>
      <c r="AD708" t="s">
        <v>40</v>
      </c>
      <c r="AE708">
        <v>7665</v>
      </c>
      <c r="AF708">
        <v>0.17599999999999999</v>
      </c>
    </row>
    <row r="709" spans="1:32" x14ac:dyDescent="0.2">
      <c r="A709" t="s">
        <v>928</v>
      </c>
      <c r="B709">
        <v>3</v>
      </c>
      <c r="C709">
        <v>1.75</v>
      </c>
      <c r="D709">
        <v>6</v>
      </c>
      <c r="E709" t="s">
        <v>42</v>
      </c>
      <c r="F709" s="4">
        <v>2.5000000000000001E-2</v>
      </c>
      <c r="G709">
        <v>0</v>
      </c>
      <c r="I709" t="s">
        <v>43</v>
      </c>
      <c r="J709">
        <v>3500</v>
      </c>
      <c r="K709">
        <v>0</v>
      </c>
      <c r="L709">
        <v>6</v>
      </c>
      <c r="M709" t="s">
        <v>34</v>
      </c>
      <c r="N709" t="s">
        <v>35</v>
      </c>
      <c r="O709" t="s">
        <v>36</v>
      </c>
      <c r="Q709">
        <v>0</v>
      </c>
      <c r="R709">
        <v>0</v>
      </c>
      <c r="S709">
        <v>315000</v>
      </c>
      <c r="T709" t="s">
        <v>144</v>
      </c>
      <c r="U709" s="2">
        <v>300000</v>
      </c>
      <c r="V709" t="s">
        <v>38</v>
      </c>
      <c r="W709" s="3">
        <v>44258</v>
      </c>
      <c r="X709" s="2">
        <v>300000</v>
      </c>
      <c r="Y709">
        <v>300000</v>
      </c>
      <c r="Z709">
        <v>145.07</v>
      </c>
      <c r="AA709">
        <v>95.24</v>
      </c>
      <c r="AB709">
        <v>2068</v>
      </c>
      <c r="AE709">
        <v>8712</v>
      </c>
      <c r="AF709">
        <v>0.2</v>
      </c>
    </row>
    <row r="710" spans="1:32" x14ac:dyDescent="0.2">
      <c r="A710" t="s">
        <v>929</v>
      </c>
      <c r="B710">
        <v>3</v>
      </c>
      <c r="C710">
        <v>2</v>
      </c>
      <c r="D710">
        <v>34</v>
      </c>
      <c r="F710" s="4">
        <v>2.2499999999999999E-2</v>
      </c>
      <c r="G710">
        <v>0</v>
      </c>
      <c r="J710">
        <v>3500</v>
      </c>
      <c r="K710">
        <v>0</v>
      </c>
      <c r="L710">
        <v>34</v>
      </c>
      <c r="N710" t="s">
        <v>51</v>
      </c>
      <c r="Q710">
        <v>0</v>
      </c>
      <c r="R710">
        <v>0</v>
      </c>
      <c r="S710">
        <v>350000</v>
      </c>
      <c r="T710" t="s">
        <v>37</v>
      </c>
      <c r="U710" s="2">
        <v>350000</v>
      </c>
      <c r="V710" t="s">
        <v>38</v>
      </c>
      <c r="W710" s="3">
        <v>44253</v>
      </c>
      <c r="X710" s="2">
        <v>355000</v>
      </c>
      <c r="Y710">
        <v>355000</v>
      </c>
      <c r="Z710">
        <v>200.45</v>
      </c>
      <c r="AA710">
        <v>101.43</v>
      </c>
      <c r="AB710">
        <v>1771</v>
      </c>
      <c r="AE710">
        <v>9583</v>
      </c>
      <c r="AF710">
        <v>0.22</v>
      </c>
    </row>
    <row r="711" spans="1:32" x14ac:dyDescent="0.2">
      <c r="A711" t="s">
        <v>930</v>
      </c>
      <c r="B711">
        <v>4</v>
      </c>
      <c r="C711">
        <v>2</v>
      </c>
      <c r="D711">
        <v>8</v>
      </c>
      <c r="E711" t="s">
        <v>42</v>
      </c>
      <c r="F711" s="4">
        <v>2.5000000000000001E-2</v>
      </c>
      <c r="G711">
        <v>0</v>
      </c>
      <c r="I711" t="s">
        <v>43</v>
      </c>
      <c r="J711">
        <v>3000</v>
      </c>
      <c r="K711">
        <v>0</v>
      </c>
      <c r="L711">
        <v>8</v>
      </c>
      <c r="N711" t="s">
        <v>51</v>
      </c>
      <c r="Q711">
        <v>0</v>
      </c>
      <c r="R711">
        <v>0</v>
      </c>
      <c r="S711">
        <v>335000</v>
      </c>
      <c r="T711" t="s">
        <v>37</v>
      </c>
      <c r="U711" s="2">
        <v>335000</v>
      </c>
      <c r="V711" t="s">
        <v>38</v>
      </c>
      <c r="W711" s="3">
        <v>44251</v>
      </c>
      <c r="X711" s="2">
        <v>335000</v>
      </c>
      <c r="Y711">
        <v>335000</v>
      </c>
      <c r="Z711">
        <v>177.06</v>
      </c>
      <c r="AA711">
        <v>100</v>
      </c>
      <c r="AB711">
        <v>1892</v>
      </c>
      <c r="AE711">
        <v>6534</v>
      </c>
      <c r="AF711">
        <v>0.15</v>
      </c>
    </row>
    <row r="712" spans="1:32" x14ac:dyDescent="0.2">
      <c r="A712" t="s">
        <v>931</v>
      </c>
      <c r="B712">
        <v>4</v>
      </c>
      <c r="C712">
        <v>2.5</v>
      </c>
      <c r="D712">
        <v>3</v>
      </c>
      <c r="E712" t="s">
        <v>42</v>
      </c>
      <c r="F712" s="4">
        <v>2.2499999999999999E-2</v>
      </c>
      <c r="G712">
        <v>0</v>
      </c>
      <c r="I712" t="s">
        <v>43</v>
      </c>
      <c r="J712">
        <v>5000</v>
      </c>
      <c r="K712">
        <v>85</v>
      </c>
      <c r="L712">
        <v>3</v>
      </c>
      <c r="N712" t="s">
        <v>44</v>
      </c>
      <c r="Q712">
        <v>0</v>
      </c>
      <c r="R712">
        <v>0</v>
      </c>
      <c r="S712">
        <v>535000</v>
      </c>
      <c r="T712" t="s">
        <v>37</v>
      </c>
      <c r="U712" s="2">
        <v>518000</v>
      </c>
      <c r="V712" t="s">
        <v>38</v>
      </c>
      <c r="W712" s="3">
        <v>44251</v>
      </c>
      <c r="X712" s="2">
        <v>535000</v>
      </c>
      <c r="Y712">
        <v>535000</v>
      </c>
      <c r="Z712">
        <v>211.05</v>
      </c>
      <c r="AA712">
        <v>100</v>
      </c>
      <c r="AB712">
        <v>2535</v>
      </c>
      <c r="AC712" t="s">
        <v>83</v>
      </c>
      <c r="AD712" t="s">
        <v>84</v>
      </c>
      <c r="AE712">
        <v>14375</v>
      </c>
      <c r="AF712">
        <v>0.33</v>
      </c>
    </row>
    <row r="713" spans="1:32" x14ac:dyDescent="0.2">
      <c r="A713" t="s">
        <v>932</v>
      </c>
      <c r="B713">
        <v>3</v>
      </c>
      <c r="C713">
        <v>2</v>
      </c>
      <c r="D713">
        <v>2</v>
      </c>
      <c r="F713" s="4">
        <v>2.5000000000000001E-2</v>
      </c>
      <c r="G713">
        <v>0</v>
      </c>
      <c r="I713" t="s">
        <v>43</v>
      </c>
      <c r="J713">
        <v>4000</v>
      </c>
      <c r="K713">
        <v>0</v>
      </c>
      <c r="L713">
        <v>2</v>
      </c>
      <c r="N713" t="s">
        <v>65</v>
      </c>
      <c r="Q713">
        <v>0</v>
      </c>
      <c r="R713">
        <v>0</v>
      </c>
      <c r="S713">
        <v>400000</v>
      </c>
      <c r="T713" t="s">
        <v>37</v>
      </c>
      <c r="U713" s="2">
        <v>400000</v>
      </c>
      <c r="V713" t="s">
        <v>38</v>
      </c>
      <c r="W713" s="3">
        <v>44249</v>
      </c>
      <c r="X713" s="2">
        <v>408000</v>
      </c>
      <c r="Y713">
        <v>408000</v>
      </c>
      <c r="Z713">
        <v>176.93</v>
      </c>
      <c r="AA713">
        <v>102</v>
      </c>
      <c r="AB713">
        <v>2306</v>
      </c>
      <c r="AC713" t="s">
        <v>39</v>
      </c>
      <c r="AD713" t="s">
        <v>40</v>
      </c>
      <c r="AE713">
        <v>16988</v>
      </c>
      <c r="AF713">
        <v>0.39</v>
      </c>
    </row>
    <row r="714" spans="1:32" x14ac:dyDescent="0.2">
      <c r="A714" t="s">
        <v>933</v>
      </c>
      <c r="B714">
        <v>3</v>
      </c>
      <c r="C714">
        <v>2</v>
      </c>
      <c r="D714">
        <v>18</v>
      </c>
      <c r="E714" t="s">
        <v>42</v>
      </c>
      <c r="F714" s="4">
        <v>2.5000000000000001E-2</v>
      </c>
      <c r="G714">
        <v>0</v>
      </c>
      <c r="J714">
        <v>3500</v>
      </c>
      <c r="K714">
        <v>0</v>
      </c>
      <c r="L714">
        <v>18</v>
      </c>
      <c r="N714" t="s">
        <v>65</v>
      </c>
      <c r="Q714">
        <v>0</v>
      </c>
      <c r="R714">
        <v>0</v>
      </c>
      <c r="S714">
        <v>330000</v>
      </c>
      <c r="T714" t="s">
        <v>37</v>
      </c>
      <c r="U714" s="2">
        <v>330000</v>
      </c>
      <c r="V714" t="s">
        <v>38</v>
      </c>
      <c r="W714" s="3">
        <v>44238</v>
      </c>
      <c r="X714" s="2">
        <v>330000</v>
      </c>
      <c r="Y714">
        <v>330000</v>
      </c>
      <c r="Z714">
        <v>183.33</v>
      </c>
      <c r="AA714">
        <v>100</v>
      </c>
      <c r="AB714">
        <v>1800</v>
      </c>
      <c r="AC714" t="s">
        <v>39</v>
      </c>
      <c r="AD714" t="s">
        <v>40</v>
      </c>
      <c r="AE714">
        <v>6098</v>
      </c>
      <c r="AF714">
        <v>0.14000000000000001</v>
      </c>
    </row>
    <row r="715" spans="1:32" x14ac:dyDescent="0.2">
      <c r="A715" t="s">
        <v>934</v>
      </c>
      <c r="B715">
        <v>3</v>
      </c>
      <c r="C715">
        <v>2</v>
      </c>
      <c r="D715">
        <v>4</v>
      </c>
      <c r="E715" t="s">
        <v>42</v>
      </c>
      <c r="F715" s="4">
        <v>2.2499999999999999E-2</v>
      </c>
      <c r="G715">
        <v>1000</v>
      </c>
      <c r="H715" t="s">
        <v>97</v>
      </c>
      <c r="I715" t="s">
        <v>33</v>
      </c>
      <c r="J715">
        <v>3500</v>
      </c>
      <c r="K715">
        <v>0</v>
      </c>
      <c r="L715">
        <v>4</v>
      </c>
      <c r="M715" t="s">
        <v>34</v>
      </c>
      <c r="N715" t="s">
        <v>51</v>
      </c>
      <c r="O715" t="s">
        <v>36</v>
      </c>
      <c r="Q715">
        <v>0</v>
      </c>
      <c r="R715">
        <v>0</v>
      </c>
      <c r="S715">
        <v>334500</v>
      </c>
      <c r="T715" t="s">
        <v>37</v>
      </c>
      <c r="U715" s="2">
        <v>334500</v>
      </c>
      <c r="V715" t="s">
        <v>38</v>
      </c>
      <c r="W715" s="3">
        <v>44252</v>
      </c>
      <c r="X715" s="2">
        <v>325000</v>
      </c>
      <c r="Y715">
        <v>325000</v>
      </c>
      <c r="Z715">
        <v>170.87</v>
      </c>
      <c r="AA715">
        <v>97.16</v>
      </c>
      <c r="AB715">
        <v>1902</v>
      </c>
      <c r="AE715">
        <v>6098</v>
      </c>
      <c r="AF715">
        <v>0.14000000000000001</v>
      </c>
    </row>
    <row r="716" spans="1:32" x14ac:dyDescent="0.2">
      <c r="A716" t="s">
        <v>935</v>
      </c>
      <c r="B716">
        <v>3</v>
      </c>
      <c r="C716">
        <v>2.5</v>
      </c>
      <c r="D716">
        <v>3</v>
      </c>
      <c r="E716" t="s">
        <v>42</v>
      </c>
      <c r="F716" s="1">
        <v>0.03</v>
      </c>
      <c r="G716">
        <v>0</v>
      </c>
      <c r="I716" t="s">
        <v>43</v>
      </c>
      <c r="J716">
        <v>3000</v>
      </c>
      <c r="K716">
        <v>0</v>
      </c>
      <c r="L716">
        <v>3</v>
      </c>
      <c r="M716" t="s">
        <v>34</v>
      </c>
      <c r="N716" t="s">
        <v>51</v>
      </c>
      <c r="O716" t="s">
        <v>36</v>
      </c>
      <c r="Q716">
        <v>0</v>
      </c>
      <c r="R716">
        <v>0</v>
      </c>
      <c r="S716">
        <v>289900</v>
      </c>
      <c r="T716" t="s">
        <v>37</v>
      </c>
      <c r="U716" s="2">
        <v>289900</v>
      </c>
      <c r="V716" t="s">
        <v>38</v>
      </c>
      <c r="W716" s="3">
        <v>44258</v>
      </c>
      <c r="X716" s="2">
        <v>300000</v>
      </c>
      <c r="Y716">
        <v>300000</v>
      </c>
      <c r="Z716">
        <v>193.55</v>
      </c>
      <c r="AA716">
        <v>103.48</v>
      </c>
      <c r="AB716">
        <v>1550</v>
      </c>
      <c r="AC716" t="s">
        <v>39</v>
      </c>
      <c r="AD716" t="s">
        <v>40</v>
      </c>
      <c r="AE716">
        <v>4356</v>
      </c>
      <c r="AF716">
        <v>0.1</v>
      </c>
    </row>
    <row r="717" spans="1:32" x14ac:dyDescent="0.2">
      <c r="A717" t="s">
        <v>936</v>
      </c>
      <c r="B717">
        <v>3</v>
      </c>
      <c r="C717">
        <v>2</v>
      </c>
      <c r="D717">
        <v>20</v>
      </c>
      <c r="E717" t="s">
        <v>49</v>
      </c>
      <c r="F717" s="4">
        <v>2.5000000000000001E-2</v>
      </c>
      <c r="G717">
        <v>0</v>
      </c>
      <c r="I717" t="s">
        <v>43</v>
      </c>
      <c r="J717">
        <v>3000</v>
      </c>
      <c r="K717">
        <v>0</v>
      </c>
      <c r="L717">
        <v>20</v>
      </c>
      <c r="N717" t="s">
        <v>65</v>
      </c>
      <c r="Q717">
        <v>0</v>
      </c>
      <c r="R717">
        <v>0</v>
      </c>
      <c r="S717">
        <v>259500</v>
      </c>
      <c r="T717" t="s">
        <v>37</v>
      </c>
      <c r="U717" s="2">
        <v>259500</v>
      </c>
      <c r="V717" t="s">
        <v>38</v>
      </c>
      <c r="W717" s="3">
        <v>44252</v>
      </c>
      <c r="X717" s="2">
        <v>250000</v>
      </c>
      <c r="Y717">
        <v>250000</v>
      </c>
      <c r="Z717">
        <v>166.67</v>
      </c>
      <c r="AA717">
        <v>96.34</v>
      </c>
      <c r="AB717">
        <v>1500</v>
      </c>
      <c r="AE717">
        <v>6098</v>
      </c>
      <c r="AF717">
        <v>0.14000000000000001</v>
      </c>
    </row>
    <row r="718" spans="1:32" x14ac:dyDescent="0.2">
      <c r="A718" t="s">
        <v>937</v>
      </c>
      <c r="B718">
        <v>3</v>
      </c>
      <c r="C718">
        <v>1.75</v>
      </c>
      <c r="D718">
        <v>3</v>
      </c>
      <c r="E718" t="s">
        <v>42</v>
      </c>
      <c r="F718" s="4">
        <v>2.5000000000000001E-2</v>
      </c>
      <c r="G718">
        <v>2000</v>
      </c>
      <c r="H718" t="s">
        <v>938</v>
      </c>
      <c r="I718" t="s">
        <v>33</v>
      </c>
      <c r="J718">
        <v>2500</v>
      </c>
      <c r="K718">
        <v>0</v>
      </c>
      <c r="L718">
        <v>3</v>
      </c>
      <c r="M718" t="s">
        <v>34</v>
      </c>
      <c r="N718" t="s">
        <v>65</v>
      </c>
      <c r="O718" t="s">
        <v>36</v>
      </c>
      <c r="Q718">
        <v>0</v>
      </c>
      <c r="R718">
        <v>0</v>
      </c>
      <c r="S718">
        <v>265000</v>
      </c>
      <c r="T718" t="s">
        <v>37</v>
      </c>
      <c r="U718" s="2">
        <v>265000</v>
      </c>
      <c r="V718" t="s">
        <v>38</v>
      </c>
      <c r="W718" s="3">
        <v>44239</v>
      </c>
      <c r="X718" s="2">
        <v>280000</v>
      </c>
      <c r="Y718">
        <v>280000</v>
      </c>
      <c r="Z718">
        <v>193.24</v>
      </c>
      <c r="AA718">
        <v>105.66</v>
      </c>
      <c r="AB718">
        <v>1449</v>
      </c>
      <c r="AE718">
        <v>10000</v>
      </c>
      <c r="AF718">
        <v>0.2296</v>
      </c>
    </row>
    <row r="719" spans="1:32" x14ac:dyDescent="0.2">
      <c r="A719" t="s">
        <v>939</v>
      </c>
      <c r="B719">
        <v>4</v>
      </c>
      <c r="C719">
        <v>2</v>
      </c>
      <c r="D719">
        <v>0</v>
      </c>
      <c r="E719" t="s">
        <v>42</v>
      </c>
      <c r="F719" s="4">
        <v>2.5000000000000001E-2</v>
      </c>
      <c r="G719">
        <v>1000</v>
      </c>
      <c r="H719" t="s">
        <v>192</v>
      </c>
      <c r="I719" t="s">
        <v>33</v>
      </c>
      <c r="J719">
        <v>5500</v>
      </c>
      <c r="K719">
        <v>0</v>
      </c>
      <c r="L719">
        <v>0</v>
      </c>
      <c r="N719" t="s">
        <v>51</v>
      </c>
      <c r="Q719">
        <v>0</v>
      </c>
      <c r="R719">
        <v>0</v>
      </c>
      <c r="S719">
        <v>449900</v>
      </c>
      <c r="T719" t="s">
        <v>37</v>
      </c>
      <c r="U719" s="2">
        <v>449900</v>
      </c>
      <c r="V719" t="s">
        <v>38</v>
      </c>
      <c r="W719" s="3">
        <v>44225</v>
      </c>
      <c r="X719" s="2">
        <v>475000</v>
      </c>
      <c r="Y719">
        <v>475000</v>
      </c>
      <c r="Z719">
        <v>265.95999999999998</v>
      </c>
      <c r="AA719">
        <v>105.58</v>
      </c>
      <c r="AB719">
        <v>1786</v>
      </c>
      <c r="AE719">
        <v>25700</v>
      </c>
      <c r="AF719">
        <v>0.59</v>
      </c>
    </row>
    <row r="720" spans="1:32" x14ac:dyDescent="0.2">
      <c r="A720" t="s">
        <v>940</v>
      </c>
      <c r="B720">
        <v>3</v>
      </c>
      <c r="C720">
        <v>2</v>
      </c>
      <c r="D720">
        <v>29</v>
      </c>
      <c r="E720" t="s">
        <v>42</v>
      </c>
      <c r="F720" s="4">
        <v>2.5000000000000001E-2</v>
      </c>
      <c r="G720">
        <v>5000</v>
      </c>
      <c r="H720" t="s">
        <v>247</v>
      </c>
      <c r="I720" t="s">
        <v>33</v>
      </c>
      <c r="J720">
        <v>1</v>
      </c>
      <c r="K720">
        <v>0</v>
      </c>
      <c r="L720">
        <v>29</v>
      </c>
      <c r="M720" t="s">
        <v>34</v>
      </c>
      <c r="N720" t="s">
        <v>51</v>
      </c>
      <c r="O720" t="s">
        <v>36</v>
      </c>
      <c r="Q720">
        <v>0</v>
      </c>
      <c r="R720">
        <v>0</v>
      </c>
      <c r="S720">
        <v>345000</v>
      </c>
      <c r="T720" t="s">
        <v>45</v>
      </c>
      <c r="U720" s="2">
        <v>345000</v>
      </c>
      <c r="V720" t="s">
        <v>38</v>
      </c>
      <c r="W720" s="3">
        <v>44236</v>
      </c>
      <c r="X720" s="2">
        <v>337600</v>
      </c>
      <c r="Y720">
        <v>337600</v>
      </c>
      <c r="AA720">
        <v>97.86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7" sqref="B7"/>
    </sheetView>
  </sheetViews>
  <sheetFormatPr baseColWidth="10" defaultRowHeight="16" x14ac:dyDescent="0.2"/>
  <cols>
    <col min="2" max="2" width="14" bestFit="1" customWidth="1"/>
  </cols>
  <sheetData>
    <row r="1" spans="1:2" x14ac:dyDescent="0.2">
      <c r="A1" t="s">
        <v>941</v>
      </c>
      <c r="B1">
        <f>COUNT('15166_RESI_5336'!X:X)</f>
        <v>719</v>
      </c>
    </row>
    <row r="2" spans="1:2" x14ac:dyDescent="0.2">
      <c r="A2" t="s">
        <v>942</v>
      </c>
      <c r="B2" s="7">
        <f>AVERAGE('15166_RESI_5336'!X:X)</f>
        <v>344065.07093184977</v>
      </c>
    </row>
    <row r="3" spans="1:2" x14ac:dyDescent="0.2">
      <c r="A3" t="s">
        <v>943</v>
      </c>
      <c r="B3" s="7">
        <f>MEDIAN('15166_RESI_5336'!X:X)</f>
        <v>320000</v>
      </c>
    </row>
    <row r="4" spans="1:2" x14ac:dyDescent="0.2">
      <c r="A4" t="s">
        <v>944</v>
      </c>
      <c r="B4" s="7">
        <f>MIN('15166_RESI_5336'!X:X)</f>
        <v>90000</v>
      </c>
    </row>
    <row r="5" spans="1:2" x14ac:dyDescent="0.2">
      <c r="A5" t="s">
        <v>945</v>
      </c>
      <c r="B5" s="7">
        <f>MAX('15166_RESI_5336'!X:X)</f>
        <v>1275000</v>
      </c>
    </row>
    <row r="6" spans="1:2" x14ac:dyDescent="0.2">
      <c r="A6" t="s">
        <v>946</v>
      </c>
      <c r="B6" s="7">
        <f>_xlfn.STDEV.S('15166_RESI_5336'!X:X)</f>
        <v>110838.7815089768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15166_RESI_5336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2021-03-06T04:39:29Z</dcterms:created>
  <dcterms:modified xsi:type="dcterms:W3CDTF">2021-03-06T04:39:29Z</dcterms:modified>
</cp:coreProperties>
</file>